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vana-pc\lag\FINANCIJSKI PLAN 2016 I PLAN RADA\2016\"/>
    </mc:Choice>
  </mc:AlternateContent>
  <bookViews>
    <workbookView xWindow="0" yWindow="0" windowWidth="20490" windowHeight="7650"/>
  </bookViews>
  <sheets>
    <sheet name="Sheet1" sheetId="1" r:id="rId1"/>
    <sheet name="List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1" l="1"/>
  <c r="K23" i="1"/>
  <c r="H23" i="1"/>
  <c r="H75" i="1"/>
  <c r="H69" i="1" l="1"/>
  <c r="K69" i="1" l="1"/>
  <c r="K73" i="1"/>
  <c r="K72" i="1"/>
  <c r="K75" i="1" l="1"/>
  <c r="H35" i="1"/>
  <c r="H34" i="1"/>
  <c r="H31" i="1" s="1"/>
  <c r="G71" i="1"/>
  <c r="G69" i="1"/>
  <c r="G31" i="1"/>
  <c r="G73" i="1" s="1"/>
  <c r="G23" i="1"/>
  <c r="G72" i="1" s="1"/>
</calcChain>
</file>

<file path=xl/comments1.xml><?xml version="1.0" encoding="utf-8"?>
<comments xmlns="http://schemas.openxmlformats.org/spreadsheetml/2006/main">
  <authors>
    <author>Željko Strunjak</author>
  </authors>
  <commentList>
    <comment ref="A4" authorId="0" shapeId="0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Od 1. siječnja 2010. godine sve neprofitne organizacije dužne su prijaviti se u Registar ako već nisu da im bude dodijeljen RNO broj (uputa na stranici Novisti). Upis RNO-a je obvezan.</t>
        </r>
      </text>
    </comment>
    <comment ref="D4" authorId="0" shapeId="0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Matični broj je obvezan unos. Sve dok sve neprofitne organizacije ne dobiju RNO osnovni je kriterij prepoznavanja neprofitne organizacije. Unosi se kao brojevna vrijednost (bez vodećih nula), a nakon unosa prikazat će se s vodećim nulama. Ako ga unesete i s vodećim nulama, bit će prihvaćen ako osim brojeva ne upišete neki nebrojevni znak.</t>
        </r>
      </text>
    </comment>
    <comment ref="A6" authorId="0" shapeId="0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Upisuje se skraćeni naziv proračunskog korisnika.</t>
        </r>
      </text>
    </comment>
    <comment ref="A8" authorId="0" shapeId="0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Unesite samo broj pošte bez naziva pripadajućeg mjesta, Excel datoteka dozvoljava unos poštanskog broja u granicama 10000 do 60000.</t>
        </r>
      </text>
    </comment>
    <comment ref="D8" authorId="0" shapeId="0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Unesite puni naziv mjesta sjedišta neprofitne organizacije, ne skraćujte nazive mjesta tipa ZGB., SLAV. BROD ili SL. BROD. </t>
        </r>
      </text>
    </comment>
    <comment ref="H8" authorId="0" shapeId="0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Unesite broj računa u IBAN formatu duljine 21 mjesto. Račun mora sadržavati vodeće znakove HR, a ostatak od 19 znamenaka mogu biti samo znakovi 0-9. Bilo kakav drugi znak javit će grešku u računu.</t>
        </r>
      </text>
    </comment>
    <comment ref="A10" authorId="0" shapeId="0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Upišite puni naziv ulice i kućni broj te dodatak kućnom broju ako postoji (primjerice Ilica 111 A)</t>
        </r>
      </text>
    </comment>
    <comment ref="A12" authorId="0" shapeId="0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Šifra županije i šifra općine unose se samo kao broj, bez naziva županije ili općine. Ako ne znate napamet koja Vam je šifra županije i/ili općine, šifrarnik županija i općina imate na radnom listu "ZupOpc"</t>
        </r>
      </text>
    </comment>
    <comment ref="A14" authorId="0" shapeId="0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Šifra djelatnosti se od 2009. godine umjesto na 5, unosi na 4 znamenake prema Nacionalnoj klasifikaciji djelatnosti 2007 (NKD 2007). Djelatnost se upisuje kao brojevna vrijednost. Ako je upišete i kao tekstualnu vrijednost koja se sastoji od brojeva, a ne nekih drugih znakova bit će ispravno prepoznata. Djelatnosti koje počinju s vodećom nulom mogu se upisati i s nulom i bez nje, program će prihvatiti obje, ako je upišete bez vodeće nule prikazat će se s vodećom nulom.</t>
        </r>
      </text>
    </comment>
    <comment ref="A78" authorId="0" shapeId="0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Unosi se ime i prezime zakonskog predstavnika koji potpisuje izvještaj (bez titule, funkcije ili nekog drugog dodatka).</t>
        </r>
      </text>
    </comment>
    <comment ref="A81" authorId="0" shapeId="0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Unosi se službena adresa e-pošte obveznika. Ne unosi se adresa osobe za kontaktiranje. </t>
        </r>
      </text>
    </comment>
  </commentList>
</comments>
</file>

<file path=xl/sharedStrings.xml><?xml version="1.0" encoding="utf-8"?>
<sst xmlns="http://schemas.openxmlformats.org/spreadsheetml/2006/main" count="136" uniqueCount="128">
  <si>
    <t>Broj registra (RNO):</t>
  </si>
  <si>
    <t>Matični broj:</t>
  </si>
  <si>
    <t>Naziv obveznika:</t>
  </si>
  <si>
    <t>LOKALNA AKCIJSKA GRUPA VUKA - DUNAV</t>
  </si>
  <si>
    <t>Poštanski broj:</t>
  </si>
  <si>
    <t>Mjesto:</t>
  </si>
  <si>
    <t>ANTUNOVAC</t>
  </si>
  <si>
    <t>Adresa sjedišta:</t>
  </si>
  <si>
    <t>BRAĆE RADIĆA 4</t>
  </si>
  <si>
    <t>Šifra općine:</t>
  </si>
  <si>
    <t>Grad/općina: ANTUNOVAC, žup.:OSIJEČKO-BARANJSKA</t>
  </si>
  <si>
    <t>Šifra djelatnosti:</t>
  </si>
  <si>
    <t>Djelatnost: Djelatnosti ostalih članskih organizacija, d. n.</t>
  </si>
  <si>
    <t>Račun iz rač. plana</t>
  </si>
  <si>
    <t>OPIS</t>
  </si>
  <si>
    <t>3</t>
  </si>
  <si>
    <t>31</t>
  </si>
  <si>
    <t>32</t>
  </si>
  <si>
    <t xml:space="preserve">Prihodi od članarina i članskih doprinosa </t>
  </si>
  <si>
    <t>33</t>
  </si>
  <si>
    <t>Prihodi po posebnim propisima</t>
  </si>
  <si>
    <t>34</t>
  </si>
  <si>
    <t xml:space="preserve">Prihodi od imovine </t>
  </si>
  <si>
    <t>35</t>
  </si>
  <si>
    <t>Prihodi od donacija</t>
  </si>
  <si>
    <t>36</t>
  </si>
  <si>
    <t xml:space="preserve">Ostali prihodi </t>
  </si>
  <si>
    <t>37</t>
  </si>
  <si>
    <t>Prihodi od povezanih neprofitnih organizacija</t>
  </si>
  <si>
    <t>4</t>
  </si>
  <si>
    <t>41</t>
  </si>
  <si>
    <t>Rashodi za radnike</t>
  </si>
  <si>
    <t>42</t>
  </si>
  <si>
    <t xml:space="preserve">Materijalni rashodi </t>
  </si>
  <si>
    <t>43</t>
  </si>
  <si>
    <t>Rashodi amortizacije</t>
  </si>
  <si>
    <t>44</t>
  </si>
  <si>
    <t xml:space="preserve">Financijski rashodi </t>
  </si>
  <si>
    <t>45</t>
  </si>
  <si>
    <t xml:space="preserve">Donacije </t>
  </si>
  <si>
    <t>46</t>
  </si>
  <si>
    <t xml:space="preserve">Ostali rashodi </t>
  </si>
  <si>
    <t>47</t>
  </si>
  <si>
    <t xml:space="preserve">Rashodi vezani uz financiranje povezanih neprofitnih organizacija </t>
  </si>
  <si>
    <t>DODATNI PODACI</t>
  </si>
  <si>
    <t>Prosječan broj radnika na osnovi stanja krajem izvještajnog razdoblja (cijeli broj)</t>
  </si>
  <si>
    <t>Prosječan broj radnika na osnovi sati rada (cijeli broj)</t>
  </si>
  <si>
    <t>Broj volontera</t>
  </si>
  <si>
    <t>Broj sati volontiranja</t>
  </si>
  <si>
    <t>3311</t>
  </si>
  <si>
    <t xml:space="preserve">Prihodi po posebnim propisima iz proračuna </t>
  </si>
  <si>
    <t>412</t>
  </si>
  <si>
    <t>Ostali rashodi za radnike</t>
  </si>
  <si>
    <t>413</t>
  </si>
  <si>
    <t xml:space="preserve">Doprinosi na plaće </t>
  </si>
  <si>
    <t>4211</t>
  </si>
  <si>
    <t>Službena putovanja</t>
  </si>
  <si>
    <t>4212</t>
  </si>
  <si>
    <t>Naknade za prijevoz, za rad na terenu i odvojeni život</t>
  </si>
  <si>
    <t>422</t>
  </si>
  <si>
    <t>Naknade članovima u predstavničkim i izvršnim tijelima, povjerenstvima i slično</t>
  </si>
  <si>
    <t>423</t>
  </si>
  <si>
    <t>Naknade volonterima</t>
  </si>
  <si>
    <t>424</t>
  </si>
  <si>
    <t>Naknade ostalim osobama izvan radnog odnosa</t>
  </si>
  <si>
    <t>4241</t>
  </si>
  <si>
    <t>Naknade za obavljanje aktivnosti</t>
  </si>
  <si>
    <t>425</t>
  </si>
  <si>
    <t xml:space="preserve">Rashodi za usluge </t>
  </si>
  <si>
    <t>4257</t>
  </si>
  <si>
    <t>Intelektualne i osobne usluge</t>
  </si>
  <si>
    <t>426</t>
  </si>
  <si>
    <t>Rashodi za materijal i energiju</t>
  </si>
  <si>
    <t>4291</t>
  </si>
  <si>
    <t>Premije osiguranja</t>
  </si>
  <si>
    <t>4292</t>
  </si>
  <si>
    <t>Reprezentacija</t>
  </si>
  <si>
    <t>4293</t>
  </si>
  <si>
    <t>Članarine</t>
  </si>
  <si>
    <t>4431</t>
  </si>
  <si>
    <t>Bankarske usluge i usluge platnog prometa</t>
  </si>
  <si>
    <t>4512</t>
  </si>
  <si>
    <t>Stipendije</t>
  </si>
  <si>
    <t>452</t>
  </si>
  <si>
    <t>Kapitalne donacije</t>
  </si>
  <si>
    <t>4623</t>
  </si>
  <si>
    <t>Rashodi za ostala porezna davanja</t>
  </si>
  <si>
    <t>Opis stavke</t>
  </si>
  <si>
    <t>Zakonski predstavnik</t>
  </si>
  <si>
    <t>NATAŠA TRAMIŠAK</t>
  </si>
  <si>
    <t>Adresa e-pošte:</t>
  </si>
  <si>
    <t>za razdoblje 1. siječnja do 31. prosinca 2016.</t>
  </si>
  <si>
    <t>ZA 2016. GODINU</t>
  </si>
  <si>
    <t>Prihodi od prodaje roba i pružanja usluga (gospodarska djelatnost)</t>
  </si>
  <si>
    <t>41111</t>
  </si>
  <si>
    <t>Ukupno prihodi</t>
  </si>
  <si>
    <t>Ukupno rashodi</t>
  </si>
  <si>
    <t>Višak p/r</t>
  </si>
  <si>
    <t>43110</t>
  </si>
  <si>
    <t>Amortizacija do propisanih stopa</t>
  </si>
  <si>
    <t>2</t>
  </si>
  <si>
    <t>Obveze</t>
  </si>
  <si>
    <t>26</t>
  </si>
  <si>
    <t>Obveze za zajmove</t>
  </si>
  <si>
    <t xml:space="preserve">Prihodi </t>
  </si>
  <si>
    <t xml:space="preserve">Rashodi </t>
  </si>
  <si>
    <t>5</t>
  </si>
  <si>
    <t>Rezultat poslovanja</t>
  </si>
  <si>
    <t>52</t>
  </si>
  <si>
    <t>Višak prihoda iz prethodnog razdoblja</t>
  </si>
  <si>
    <t>2611</t>
  </si>
  <si>
    <t>Obveze za zajmove u zemlji</t>
  </si>
  <si>
    <t xml:space="preserve">Plaće </t>
  </si>
  <si>
    <t xml:space="preserve">Kontrolni zbroj </t>
  </si>
  <si>
    <t>Ukupno obveze</t>
  </si>
  <si>
    <t>Ukupno višak prihoda iz prethodnog razdoblja</t>
  </si>
  <si>
    <t xml:space="preserve">     2</t>
  </si>
  <si>
    <t xml:space="preserve">     3</t>
  </si>
  <si>
    <t xml:space="preserve">    4</t>
  </si>
  <si>
    <t xml:space="preserve">    5</t>
  </si>
  <si>
    <t>info@lagvuka-dunav.hr</t>
  </si>
  <si>
    <t xml:space="preserve">Ostvareno od  1. 1.2015. - 31.12. 2015. </t>
  </si>
  <si>
    <t xml:space="preserve">Ostvareno od 1. 1.2015. - 31.12. 2015. </t>
  </si>
  <si>
    <t>2. IZMJENE I DOPUNE FINANCIJSKOG PLANA</t>
  </si>
  <si>
    <t xml:space="preserve">1. Izmjene i dopune Plana za  1.1.2016.  - 31.12.2016. </t>
  </si>
  <si>
    <t xml:space="preserve">Ostvareno od            1. 1.2015. - 31.12. 2015. </t>
  </si>
  <si>
    <t>2.Izmjene i dopune Plana za 1.1.2016. -31.12.2016.</t>
  </si>
  <si>
    <t>HR2823400091110816759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</si>
</sst>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0000"/>
    <numFmt numFmtId="165" formatCode="00000000"/>
    <numFmt numFmtId="166" formatCode="00000000000"/>
    <numFmt numFmtId="167" formatCode="0000"/>
  </numFmts>
  <fonts count="2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8"/>
      <color indexed="56"/>
      <name val="Arial"/>
      <family val="2"/>
      <charset val="238"/>
    </font>
    <font>
      <b/>
      <sz val="12"/>
      <color indexed="56"/>
      <name val="Arial"/>
      <family val="2"/>
      <charset val="238"/>
    </font>
    <font>
      <b/>
      <sz val="10"/>
      <color indexed="56"/>
      <name val="Arial"/>
      <family val="2"/>
      <charset val="238"/>
    </font>
    <font>
      <b/>
      <sz val="10"/>
      <color indexed="16"/>
      <name val="Arial"/>
      <family val="2"/>
      <charset val="238"/>
    </font>
    <font>
      <sz val="10"/>
      <color indexed="56"/>
      <name val="Arial"/>
      <family val="2"/>
      <charset val="238"/>
    </font>
    <font>
      <sz val="8"/>
      <color indexed="22"/>
      <name val="Arial"/>
      <family val="2"/>
      <charset val="238"/>
    </font>
    <font>
      <b/>
      <sz val="8"/>
      <color indexed="22"/>
      <name val="Arial"/>
      <family val="2"/>
      <charset val="238"/>
    </font>
    <font>
      <sz val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8"/>
      <color indexed="56"/>
      <name val="Arial"/>
      <family val="2"/>
      <charset val="238"/>
    </font>
    <font>
      <b/>
      <sz val="8"/>
      <color indexed="9"/>
      <name val="Arial"/>
      <family val="2"/>
      <charset val="238"/>
    </font>
    <font>
      <sz val="10"/>
      <color indexed="8"/>
      <name val="MS Sans Serif"/>
      <charset val="238"/>
    </font>
    <font>
      <b/>
      <sz val="8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color theme="8" tint="-0.499984740745262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rgb="FF002060"/>
      <name val="Arial"/>
      <family val="2"/>
      <charset val="238"/>
    </font>
    <font>
      <b/>
      <sz val="10"/>
      <color rgb="FF76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rgb="FF00206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5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lightGray">
        <fgColor indexed="22"/>
        <bgColor theme="0"/>
      </patternFill>
    </fill>
    <fill>
      <patternFill patternType="gray125">
        <fgColor theme="0" tint="-0.34998626667073579"/>
        <bgColor theme="0"/>
      </patternFill>
    </fill>
    <fill>
      <patternFill patternType="gray125">
        <fgColor theme="0" tint="-0.34998626667073579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/>
      </left>
      <right style="thin">
        <color theme="0" tint="-0.499984740745262"/>
      </right>
      <top style="thin">
        <color theme="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/>
      </right>
      <top style="thin">
        <color theme="1"/>
      </top>
      <bottom style="thin">
        <color theme="0" tint="-0.499984740745262"/>
      </bottom>
      <diagonal/>
    </border>
    <border>
      <left style="thin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1"/>
      </bottom>
      <diagonal/>
    </border>
    <border>
      <left style="thin">
        <color theme="0" tint="-0.499984740745262"/>
      </left>
      <right style="thin">
        <color theme="1"/>
      </right>
      <top style="thin">
        <color theme="0" tint="-0.499984740745262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1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1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8">
    <xf numFmtId="0" fontId="0" fillId="0" borderId="0"/>
    <xf numFmtId="0" fontId="15" fillId="0" borderId="0"/>
    <xf numFmtId="0" fontId="15" fillId="0" borderId="0"/>
    <xf numFmtId="0" fontId="19" fillId="0" borderId="0"/>
    <xf numFmtId="0" fontId="19" fillId="0" borderId="0"/>
    <xf numFmtId="0" fontId="1" fillId="0" borderId="0"/>
    <xf numFmtId="0" fontId="20" fillId="0" borderId="0"/>
    <xf numFmtId="0" fontId="22" fillId="0" borderId="0" applyNumberFormat="0" applyFill="0" applyBorder="0" applyAlignment="0" applyProtection="0"/>
  </cellStyleXfs>
  <cellXfs count="132">
    <xf numFmtId="0" fontId="0" fillId="0" borderId="0" xfId="0"/>
    <xf numFmtId="164" fontId="7" fillId="2" borderId="1" xfId="0" applyNumberFormat="1" applyFont="1" applyFill="1" applyBorder="1" applyAlignment="1" applyProtection="1">
      <alignment horizontal="center" vertical="center"/>
      <protection locked="0"/>
    </xf>
    <xf numFmtId="3" fontId="6" fillId="0" borderId="0" xfId="0" applyNumberFormat="1" applyFont="1" applyBorder="1" applyAlignment="1" applyProtection="1">
      <alignment horizontal="right" vertical="center" shrinkToFit="1"/>
    </xf>
    <xf numFmtId="0" fontId="1" fillId="0" borderId="0" xfId="0" applyFont="1" applyAlignment="1">
      <alignment vertical="center"/>
    </xf>
    <xf numFmtId="0" fontId="6" fillId="0" borderId="0" xfId="0" applyFont="1" applyBorder="1" applyAlignment="1" applyProtection="1">
      <alignment horizontal="right" vertical="center" shrinkToFit="1"/>
    </xf>
    <xf numFmtId="0" fontId="8" fillId="0" borderId="0" xfId="0" applyFont="1" applyBorder="1" applyAlignment="1" applyProtection="1">
      <alignment horizontal="center" vertical="center" wrapText="1"/>
    </xf>
    <xf numFmtId="49" fontId="6" fillId="0" borderId="0" xfId="0" applyNumberFormat="1" applyFont="1" applyBorder="1" applyAlignment="1" applyProtection="1">
      <alignment horizontal="left" vertical="center"/>
    </xf>
    <xf numFmtId="0" fontId="9" fillId="0" borderId="0" xfId="0" applyNumberFormat="1" applyFont="1" applyBorder="1" applyAlignment="1" applyProtection="1">
      <alignment horizontal="left" vertical="center"/>
    </xf>
    <xf numFmtId="0" fontId="9" fillId="0" borderId="0" xfId="0" applyNumberFormat="1" applyFont="1" applyAlignment="1">
      <alignment horizontal="left" vertical="center"/>
    </xf>
    <xf numFmtId="0" fontId="8" fillId="0" borderId="0" xfId="0" applyFont="1" applyBorder="1" applyAlignment="1" applyProtection="1">
      <alignment horizontal="right" vertical="center" wrapText="1"/>
    </xf>
    <xf numFmtId="1" fontId="7" fillId="2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right" wrapText="1"/>
    </xf>
    <xf numFmtId="49" fontId="6" fillId="0" borderId="0" xfId="0" applyNumberFormat="1" applyFont="1" applyFill="1" applyBorder="1" applyAlignment="1" applyProtection="1">
      <alignment horizontal="left" vertical="center"/>
    </xf>
    <xf numFmtId="3" fontId="6" fillId="0" borderId="0" xfId="0" applyNumberFormat="1" applyFont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</xf>
    <xf numFmtId="3" fontId="8" fillId="0" borderId="0" xfId="0" applyNumberFormat="1" applyFont="1" applyAlignment="1" applyProtection="1">
      <alignment vertical="center"/>
    </xf>
    <xf numFmtId="0" fontId="1" fillId="0" borderId="0" xfId="0" applyFont="1" applyFill="1" applyAlignment="1">
      <alignment vertical="center"/>
    </xf>
    <xf numFmtId="167" fontId="7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right" vertical="center" wrapText="1"/>
    </xf>
    <xf numFmtId="49" fontId="3" fillId="0" borderId="0" xfId="0" applyNumberFormat="1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center" vertical="center"/>
    </xf>
    <xf numFmtId="1" fontId="1" fillId="0" borderId="0" xfId="0" applyNumberFormat="1" applyFont="1" applyAlignment="1">
      <alignment vertical="center"/>
    </xf>
    <xf numFmtId="0" fontId="6" fillId="0" borderId="5" xfId="0" applyFont="1" applyBorder="1" applyAlignment="1" applyProtection="1">
      <alignment horizontal="right" vertical="center" shrinkToFit="1"/>
    </xf>
    <xf numFmtId="3" fontId="0" fillId="0" borderId="0" xfId="0" applyNumberFormat="1"/>
    <xf numFmtId="0" fontId="1" fillId="0" borderId="0" xfId="0" applyFont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49" fontId="6" fillId="5" borderId="13" xfId="2" applyNumberFormat="1" applyFont="1" applyFill="1" applyBorder="1" applyAlignment="1">
      <alignment horizontal="right" vertical="center" indent="1"/>
    </xf>
    <xf numFmtId="3" fontId="8" fillId="5" borderId="14" xfId="0" applyNumberFormat="1" applyFont="1" applyFill="1" applyBorder="1" applyAlignment="1" applyProtection="1">
      <alignment vertical="center" shrinkToFit="1"/>
      <protection locked="0"/>
    </xf>
    <xf numFmtId="49" fontId="8" fillId="5" borderId="13" xfId="2" applyNumberFormat="1" applyFont="1" applyFill="1" applyBorder="1" applyAlignment="1">
      <alignment horizontal="right" vertical="center" indent="1"/>
    </xf>
    <xf numFmtId="49" fontId="8" fillId="0" borderId="13" xfId="2" applyNumberFormat="1" applyFont="1" applyFill="1" applyBorder="1" applyAlignment="1">
      <alignment horizontal="right" vertical="center" indent="1"/>
    </xf>
    <xf numFmtId="3" fontId="8" fillId="0" borderId="14" xfId="0" applyNumberFormat="1" applyFont="1" applyFill="1" applyBorder="1" applyAlignment="1" applyProtection="1">
      <alignment vertical="center" shrinkToFit="1"/>
      <protection locked="0"/>
    </xf>
    <xf numFmtId="3" fontId="21" fillId="0" borderId="14" xfId="0" applyNumberFormat="1" applyFont="1" applyFill="1" applyBorder="1" applyAlignment="1" applyProtection="1">
      <alignment vertical="center" shrinkToFit="1"/>
      <protection locked="0"/>
    </xf>
    <xf numFmtId="49" fontId="6" fillId="0" borderId="13" xfId="2" applyNumberFormat="1" applyFont="1" applyFill="1" applyBorder="1" applyAlignment="1">
      <alignment horizontal="right" vertical="center" indent="1"/>
    </xf>
    <xf numFmtId="3" fontId="8" fillId="2" borderId="14" xfId="0" applyNumberFormat="1" applyFont="1" applyFill="1" applyBorder="1" applyAlignment="1" applyProtection="1">
      <alignment vertical="center" shrinkToFit="1"/>
      <protection hidden="1"/>
    </xf>
    <xf numFmtId="0" fontId="14" fillId="3" borderId="13" xfId="0" applyFont="1" applyFill="1" applyBorder="1" applyAlignment="1">
      <alignment horizontal="center" vertical="center" wrapText="1"/>
    </xf>
    <xf numFmtId="49" fontId="21" fillId="5" borderId="13" xfId="2" applyNumberFormat="1" applyFont="1" applyFill="1" applyBorder="1" applyAlignment="1">
      <alignment horizontal="right" vertical="center" indent="1"/>
    </xf>
    <xf numFmtId="3" fontId="21" fillId="5" borderId="14" xfId="0" applyNumberFormat="1" applyFont="1" applyFill="1" applyBorder="1" applyAlignment="1" applyProtection="1">
      <alignment vertical="center" shrinkToFit="1"/>
      <protection locked="0"/>
    </xf>
    <xf numFmtId="0" fontId="14" fillId="3" borderId="13" xfId="0" applyFont="1" applyFill="1" applyBorder="1" applyAlignment="1" applyProtection="1">
      <alignment horizontal="center" vertical="center" wrapText="1"/>
      <protection hidden="1"/>
    </xf>
    <xf numFmtId="49" fontId="8" fillId="0" borderId="15" xfId="2" applyNumberFormat="1" applyFont="1" applyFill="1" applyBorder="1" applyAlignment="1">
      <alignment horizontal="left" vertical="center"/>
    </xf>
    <xf numFmtId="49" fontId="6" fillId="0" borderId="13" xfId="2" applyNumberFormat="1" applyFont="1" applyFill="1" applyBorder="1" applyAlignment="1">
      <alignment horizontal="center" vertical="center"/>
    </xf>
    <xf numFmtId="3" fontId="8" fillId="7" borderId="14" xfId="0" applyNumberFormat="1" applyFont="1" applyFill="1" applyBorder="1" applyAlignment="1" applyProtection="1">
      <alignment vertical="center" shrinkToFit="1"/>
      <protection locked="0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9" fillId="0" borderId="0" xfId="0" applyNumberFormat="1" applyFont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horizontal="center" vertical="center"/>
      <protection locked="0"/>
    </xf>
    <xf numFmtId="166" fontId="7" fillId="2" borderId="4" xfId="0" applyNumberFormat="1" applyFont="1" applyFill="1" applyBorder="1" applyAlignment="1" applyProtection="1">
      <alignment horizontal="center" vertical="center" shrinkToFit="1"/>
      <protection locked="0"/>
    </xf>
    <xf numFmtId="0" fontId="14" fillId="3" borderId="19" xfId="1" applyFont="1" applyFill="1" applyBorder="1" applyAlignment="1">
      <alignment horizontal="center" vertical="center" wrapText="1"/>
    </xf>
    <xf numFmtId="0" fontId="16" fillId="4" borderId="20" xfId="1" applyFont="1" applyFill="1" applyBorder="1" applyAlignment="1">
      <alignment horizontal="center" vertical="center"/>
    </xf>
    <xf numFmtId="3" fontId="8" fillId="7" borderId="20" xfId="3" applyNumberFormat="1" applyFont="1" applyFill="1" applyBorder="1" applyAlignment="1" applyProtection="1">
      <alignment vertical="center" shrinkToFit="1"/>
      <protection locked="0"/>
    </xf>
    <xf numFmtId="3" fontId="8" fillId="5" borderId="20" xfId="3" applyNumberFormat="1" applyFont="1" applyFill="1" applyBorder="1" applyAlignment="1" applyProtection="1">
      <alignment vertical="center" shrinkToFit="1"/>
      <protection locked="0"/>
    </xf>
    <xf numFmtId="3" fontId="8" fillId="0" borderId="20" xfId="3" applyNumberFormat="1" applyFont="1" applyFill="1" applyBorder="1" applyAlignment="1" applyProtection="1">
      <alignment vertical="center" shrinkToFit="1"/>
      <protection locked="0"/>
    </xf>
    <xf numFmtId="3" fontId="8" fillId="2" borderId="20" xfId="3" applyNumberFormat="1" applyFont="1" applyFill="1" applyBorder="1" applyAlignment="1" applyProtection="1">
      <alignment vertical="center" shrinkToFit="1"/>
      <protection hidden="1"/>
    </xf>
    <xf numFmtId="3" fontId="8" fillId="0" borderId="20" xfId="0" applyNumberFormat="1" applyFont="1" applyFill="1" applyBorder="1" applyAlignment="1" applyProtection="1">
      <alignment vertical="center" shrinkToFit="1"/>
      <protection locked="0"/>
    </xf>
    <xf numFmtId="0" fontId="14" fillId="3" borderId="20" xfId="1" applyFont="1" applyFill="1" applyBorder="1" applyAlignment="1">
      <alignment horizontal="center" vertical="center" wrapText="1"/>
    </xf>
    <xf numFmtId="3" fontId="21" fillId="5" borderId="20" xfId="3" applyNumberFormat="1" applyFont="1" applyFill="1" applyBorder="1" applyAlignment="1" applyProtection="1">
      <alignment vertical="center" shrinkToFit="1"/>
      <protection locked="0"/>
    </xf>
    <xf numFmtId="0" fontId="14" fillId="3" borderId="20" xfId="1" applyFont="1" applyFill="1" applyBorder="1" applyAlignment="1" applyProtection="1">
      <alignment horizontal="center" vertical="center" wrapText="1"/>
      <protection hidden="1"/>
    </xf>
    <xf numFmtId="0" fontId="1" fillId="0" borderId="18" xfId="0" applyFont="1" applyBorder="1" applyAlignment="1">
      <alignment vertical="center"/>
    </xf>
    <xf numFmtId="0" fontId="9" fillId="0" borderId="18" xfId="0" applyNumberFormat="1" applyFont="1" applyBorder="1" applyAlignment="1">
      <alignment horizontal="left" vertical="center"/>
    </xf>
    <xf numFmtId="49" fontId="6" fillId="0" borderId="18" xfId="0" applyNumberFormat="1" applyFont="1" applyFill="1" applyBorder="1" applyAlignment="1" applyProtection="1">
      <alignment horizontal="left" vertical="center"/>
    </xf>
    <xf numFmtId="0" fontId="9" fillId="0" borderId="18" xfId="0" applyNumberFormat="1" applyFont="1" applyFill="1" applyBorder="1" applyAlignment="1" applyProtection="1">
      <alignment vertical="center"/>
    </xf>
    <xf numFmtId="0" fontId="1" fillId="0" borderId="4" xfId="0" applyFont="1" applyBorder="1" applyAlignment="1">
      <alignment vertical="center"/>
    </xf>
    <xf numFmtId="1" fontId="7" fillId="2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/>
    <xf numFmtId="0" fontId="1" fillId="0" borderId="8" xfId="0" applyFont="1" applyBorder="1" applyAlignment="1">
      <alignment vertical="center"/>
    </xf>
    <xf numFmtId="3" fontId="6" fillId="2" borderId="20" xfId="3" applyNumberFormat="1" applyFont="1" applyFill="1" applyBorder="1" applyAlignment="1" applyProtection="1">
      <alignment vertical="center" shrinkToFit="1"/>
      <protection hidden="1"/>
    </xf>
    <xf numFmtId="3" fontId="6" fillId="2" borderId="14" xfId="0" applyNumberFormat="1" applyFont="1" applyFill="1" applyBorder="1" applyAlignment="1" applyProtection="1">
      <alignment vertical="center" shrinkToFit="1"/>
      <protection hidden="1"/>
    </xf>
    <xf numFmtId="3" fontId="6" fillId="6" borderId="20" xfId="3" applyNumberFormat="1" applyFont="1" applyFill="1" applyBorder="1" applyAlignment="1" applyProtection="1">
      <alignment vertical="center" shrinkToFit="1"/>
      <protection hidden="1"/>
    </xf>
    <xf numFmtId="3" fontId="6" fillId="6" borderId="14" xfId="0" applyNumberFormat="1" applyFont="1" applyFill="1" applyBorder="1" applyAlignment="1" applyProtection="1">
      <alignment vertical="center" shrinkToFit="1"/>
      <protection hidden="1"/>
    </xf>
    <xf numFmtId="3" fontId="6" fillId="2" borderId="21" xfId="0" applyNumberFormat="1" applyFont="1" applyFill="1" applyBorder="1" applyAlignment="1" applyProtection="1">
      <alignment vertical="center" shrinkToFit="1"/>
      <protection hidden="1"/>
    </xf>
    <xf numFmtId="3" fontId="24" fillId="5" borderId="14" xfId="0" applyNumberFormat="1" applyFont="1" applyFill="1" applyBorder="1" applyAlignment="1" applyProtection="1">
      <alignment vertical="center" shrinkToFit="1"/>
      <protection locked="0"/>
    </xf>
    <xf numFmtId="0" fontId="25" fillId="0" borderId="0" xfId="0" applyFont="1" applyBorder="1" applyAlignment="1" applyProtection="1">
      <alignment horizontal="right" vertical="center" shrinkToFit="1"/>
    </xf>
    <xf numFmtId="0" fontId="26" fillId="0" borderId="0" xfId="0" applyFont="1"/>
    <xf numFmtId="3" fontId="24" fillId="0" borderId="14" xfId="0" applyNumberFormat="1" applyFont="1" applyFill="1" applyBorder="1" applyAlignment="1" applyProtection="1">
      <alignment vertical="center" shrinkToFit="1"/>
      <protection locked="0"/>
    </xf>
    <xf numFmtId="3" fontId="27" fillId="2" borderId="17" xfId="0" applyNumberFormat="1" applyFont="1" applyFill="1" applyBorder="1" applyAlignment="1" applyProtection="1">
      <alignment vertical="center" shrinkToFit="1"/>
      <protection hidden="1"/>
    </xf>
    <xf numFmtId="3" fontId="27" fillId="8" borderId="14" xfId="0" applyNumberFormat="1" applyFont="1" applyFill="1" applyBorder="1" applyAlignment="1" applyProtection="1">
      <alignment vertical="center" shrinkToFit="1"/>
      <protection locked="0"/>
    </xf>
    <xf numFmtId="3" fontId="24" fillId="0" borderId="20" xfId="0" applyNumberFormat="1" applyFont="1" applyFill="1" applyBorder="1" applyAlignment="1" applyProtection="1">
      <alignment vertical="center" shrinkToFit="1"/>
      <protection locked="0"/>
    </xf>
    <xf numFmtId="3" fontId="27" fillId="8" borderId="20" xfId="0" applyNumberFormat="1" applyFont="1" applyFill="1" applyBorder="1" applyAlignment="1" applyProtection="1">
      <alignment vertical="center" shrinkToFit="1"/>
      <protection locked="0"/>
    </xf>
    <xf numFmtId="49" fontId="8" fillId="0" borderId="9" xfId="0" applyNumberFormat="1" applyFont="1" applyBorder="1" applyAlignment="1" applyProtection="1">
      <alignment horizontal="left" vertical="top" wrapText="1"/>
    </xf>
    <xf numFmtId="49" fontId="21" fillId="0" borderId="9" xfId="0" applyNumberFormat="1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right" vertical="center" shrinkToFit="1"/>
    </xf>
    <xf numFmtId="0" fontId="6" fillId="0" borderId="5" xfId="0" applyFont="1" applyBorder="1" applyAlignment="1" applyProtection="1">
      <alignment horizontal="right" vertical="center" shrinkToFit="1"/>
    </xf>
    <xf numFmtId="49" fontId="7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7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9" xfId="0" applyNumberFormat="1" applyFont="1" applyBorder="1" applyAlignment="1" applyProtection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49" fontId="21" fillId="5" borderId="9" xfId="0" applyNumberFormat="1" applyFont="1" applyFill="1" applyBorder="1" applyAlignment="1" applyProtection="1">
      <alignment horizontal="left" vertical="center" wrapText="1"/>
    </xf>
    <xf numFmtId="0" fontId="21" fillId="5" borderId="9" xfId="0" applyFont="1" applyFill="1" applyBorder="1" applyAlignment="1">
      <alignment horizontal="left" vertical="center" wrapText="1"/>
    </xf>
    <xf numFmtId="49" fontId="22" fillId="2" borderId="2" xfId="7" applyNumberFormat="1" applyFill="1" applyBorder="1" applyAlignment="1" applyProtection="1">
      <alignment horizontal="left" vertical="center" wrapText="1"/>
      <protection locked="0"/>
    </xf>
    <xf numFmtId="0" fontId="14" fillId="3" borderId="9" xfId="1" applyFont="1" applyFill="1" applyBorder="1" applyAlignment="1" applyProtection="1">
      <alignment horizontal="center" vertical="center"/>
      <protection hidden="1"/>
    </xf>
    <xf numFmtId="0" fontId="0" fillId="0" borderId="9" xfId="0" applyBorder="1" applyAlignment="1">
      <alignment horizontal="left" vertical="center" wrapText="1"/>
    </xf>
    <xf numFmtId="49" fontId="8" fillId="0" borderId="16" xfId="0" applyNumberFormat="1" applyFont="1" applyBorder="1" applyAlignment="1" applyProtection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49" fontId="21" fillId="0" borderId="9" xfId="0" applyNumberFormat="1" applyFont="1" applyBorder="1" applyAlignment="1" applyProtection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14" fillId="3" borderId="9" xfId="1" applyFont="1" applyFill="1" applyBorder="1" applyAlignment="1">
      <alignment horizontal="center" vertical="center"/>
    </xf>
    <xf numFmtId="49" fontId="6" fillId="0" borderId="9" xfId="0" applyNumberFormat="1" applyFont="1" applyBorder="1" applyAlignment="1" applyProtection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49" fontId="6" fillId="0" borderId="9" xfId="0" applyNumberFormat="1" applyFont="1" applyBorder="1" applyAlignment="1" applyProtection="1">
      <alignment horizontal="left" vertical="top" wrapText="1"/>
    </xf>
    <xf numFmtId="3" fontId="6" fillId="0" borderId="0" xfId="0" applyNumberFormat="1" applyFont="1" applyBorder="1" applyAlignment="1" applyProtection="1">
      <alignment horizontal="right" vertical="center" shrinkToFit="1"/>
    </xf>
    <xf numFmtId="0" fontId="10" fillId="0" borderId="0" xfId="0" applyNumberFormat="1" applyFont="1" applyBorder="1" applyAlignment="1" applyProtection="1">
      <alignment horizontal="left" vertical="top" wrapText="1"/>
      <protection hidden="1"/>
    </xf>
    <xf numFmtId="0" fontId="11" fillId="0" borderId="0" xfId="0" applyNumberFormat="1" applyFont="1" applyAlignment="1" applyProtection="1">
      <alignment horizontal="left" vertical="top" wrapText="1"/>
      <protection hidden="1"/>
    </xf>
    <xf numFmtId="0" fontId="16" fillId="4" borderId="9" xfId="1" applyFont="1" applyFill="1" applyBorder="1" applyAlignment="1">
      <alignment horizontal="center" vertical="center"/>
    </xf>
    <xf numFmtId="49" fontId="6" fillId="5" borderId="9" xfId="0" applyNumberFormat="1" applyFont="1" applyFill="1" applyBorder="1" applyAlignment="1" applyProtection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49" fontId="8" fillId="5" borderId="9" xfId="0" applyNumberFormat="1" applyFont="1" applyFill="1" applyBorder="1" applyAlignment="1" applyProtection="1">
      <alignment horizontal="left" vertical="top" wrapText="1"/>
    </xf>
    <xf numFmtId="49" fontId="6" fillId="5" borderId="9" xfId="0" applyNumberFormat="1" applyFont="1" applyFill="1" applyBorder="1" applyAlignment="1" applyProtection="1">
      <alignment horizontal="left" vertical="top" wrapText="1"/>
    </xf>
    <xf numFmtId="0" fontId="4" fillId="0" borderId="7" xfId="0" applyFont="1" applyBorder="1" applyAlignment="1" applyProtection="1">
      <alignment horizontal="center"/>
      <protection hidden="1"/>
    </xf>
    <xf numFmtId="0" fontId="1" fillId="0" borderId="8" xfId="0" applyFont="1" applyBorder="1" applyAlignment="1" applyProtection="1">
      <alignment horizontal="center"/>
      <protection hidden="1"/>
    </xf>
    <xf numFmtId="0" fontId="4" fillId="0" borderId="2" xfId="0" applyFont="1" applyBorder="1" applyAlignment="1" applyProtection="1">
      <alignment horizontal="center" vertical="top" wrapText="1"/>
      <protection hidden="1"/>
    </xf>
    <xf numFmtId="0" fontId="1" fillId="0" borderId="3" xfId="0" applyFont="1" applyBorder="1" applyAlignment="1" applyProtection="1">
      <alignment horizontal="center" vertical="top" wrapText="1"/>
      <protection hidden="1"/>
    </xf>
    <xf numFmtId="0" fontId="5" fillId="0" borderId="0" xfId="0" applyFont="1" applyBorder="1" applyAlignment="1" applyProtection="1">
      <alignment horizontal="center" vertical="top"/>
      <protection hidden="1"/>
    </xf>
    <xf numFmtId="0" fontId="2" fillId="0" borderId="0" xfId="0" applyFont="1" applyAlignment="1" applyProtection="1">
      <alignment horizontal="center" vertical="top"/>
      <protection hidden="1"/>
    </xf>
    <xf numFmtId="0" fontId="8" fillId="0" borderId="0" xfId="0" applyFont="1" applyBorder="1" applyAlignment="1" applyProtection="1">
      <alignment horizontal="right" vertical="center" shrinkToFit="1"/>
    </xf>
    <xf numFmtId="1" fontId="7" fillId="2" borderId="2" xfId="0" applyNumberFormat="1" applyFont="1" applyFill="1" applyBorder="1" applyAlignment="1" applyProtection="1">
      <alignment horizontal="left" vertical="center"/>
      <protection locked="0"/>
    </xf>
    <xf numFmtId="1" fontId="7" fillId="2" borderId="3" xfId="0" applyNumberFormat="1" applyFont="1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13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left"/>
      <protection hidden="1"/>
    </xf>
    <xf numFmtId="0" fontId="14" fillId="3" borderId="11" xfId="1" applyFont="1" applyFill="1" applyBorder="1" applyAlignment="1">
      <alignment horizontal="center" vertical="center"/>
    </xf>
    <xf numFmtId="0" fontId="14" fillId="3" borderId="22" xfId="1" applyFont="1" applyFill="1" applyBorder="1" applyAlignment="1">
      <alignment horizontal="center" vertical="center"/>
    </xf>
    <xf numFmtId="1" fontId="7" fillId="2" borderId="4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>
      <alignment vertical="center"/>
    </xf>
    <xf numFmtId="0" fontId="10" fillId="0" borderId="6" xfId="0" applyNumberFormat="1" applyFont="1" applyFill="1" applyBorder="1" applyAlignment="1" applyProtection="1">
      <alignment vertical="center" shrinkToFit="1"/>
      <protection hidden="1"/>
    </xf>
    <xf numFmtId="0" fontId="3" fillId="0" borderId="0" xfId="0" applyFont="1" applyAlignment="1" applyProtection="1">
      <alignment vertical="center" shrinkToFit="1"/>
      <protection hidden="1"/>
    </xf>
  </cellXfs>
  <cellStyles count="8">
    <cellStyle name="Hiperveza" xfId="7" builtinId="8"/>
    <cellStyle name="Normal 2" xfId="3"/>
    <cellStyle name="Normal_Podaci" xfId="2"/>
    <cellStyle name="Normal_Sheet1" xfId="1"/>
    <cellStyle name="Normalno" xfId="0" builtinId="0"/>
    <cellStyle name="Normalno 2" xfId="4"/>
    <cellStyle name="Normalno 3" xfId="5"/>
    <cellStyle name="Obično_Knjiga2" xfId="6"/>
  </cellStyles>
  <dxfs count="18"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10"/>
      </font>
      <fill>
        <patternFill>
          <bgColor indexed="1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colors>
    <mruColors>
      <color rgb="FF76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lagvuka-dunav.hr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95"/>
  <sheetViews>
    <sheetView tabSelected="1" topLeftCell="A38" zoomScale="85" zoomScaleNormal="85" workbookViewId="0">
      <selection activeCell="L39" sqref="L39:M39"/>
    </sheetView>
  </sheetViews>
  <sheetFormatPr defaultRowHeight="15" x14ac:dyDescent="0.25"/>
  <cols>
    <col min="1" max="1" width="8.7109375" style="3" customWidth="1"/>
    <col min="2" max="2" width="12.7109375" style="3" customWidth="1"/>
    <col min="3" max="3" width="8.7109375" style="3" customWidth="1"/>
    <col min="4" max="4" width="13.85546875" style="3" customWidth="1"/>
    <col min="5" max="5" width="12.7109375" style="3" customWidth="1"/>
    <col min="6" max="6" width="14" style="62" customWidth="1"/>
    <col min="7" max="7" width="17" style="48" customWidth="1"/>
    <col min="8" max="8" width="16.5703125" style="3" customWidth="1"/>
    <col min="9" max="10" width="0" hidden="1" customWidth="1"/>
    <col min="11" max="11" width="16.85546875" customWidth="1"/>
  </cols>
  <sheetData>
    <row r="1" spans="1:8" ht="23.25" x14ac:dyDescent="0.35">
      <c r="A1" s="113" t="s">
        <v>123</v>
      </c>
      <c r="B1" s="114"/>
      <c r="C1" s="114"/>
      <c r="D1" s="114"/>
      <c r="E1" s="114"/>
      <c r="F1" s="114"/>
      <c r="G1" s="114"/>
      <c r="H1" s="114"/>
    </row>
    <row r="2" spans="1:8" ht="27" customHeight="1" x14ac:dyDescent="0.25">
      <c r="A2" s="115" t="s">
        <v>92</v>
      </c>
      <c r="B2" s="116"/>
      <c r="C2" s="116"/>
      <c r="D2" s="116"/>
      <c r="E2" s="116"/>
      <c r="F2" s="116"/>
      <c r="G2" s="116"/>
      <c r="H2" s="116"/>
    </row>
    <row r="3" spans="1:8" ht="15.75" x14ac:dyDescent="0.25">
      <c r="A3" s="117" t="s">
        <v>91</v>
      </c>
      <c r="B3" s="118"/>
      <c r="C3" s="118"/>
      <c r="D3" s="118"/>
      <c r="E3" s="118"/>
      <c r="F3" s="118"/>
      <c r="G3" s="118"/>
      <c r="H3" s="118"/>
    </row>
    <row r="4" spans="1:8" x14ac:dyDescent="0.25">
      <c r="A4" s="85" t="s">
        <v>0</v>
      </c>
      <c r="B4" s="85"/>
      <c r="C4" s="1">
        <v>209492</v>
      </c>
      <c r="D4" s="2" t="s">
        <v>1</v>
      </c>
      <c r="E4" s="50">
        <v>2861259</v>
      </c>
      <c r="G4" s="66"/>
      <c r="H4" s="51">
        <v>36593410792</v>
      </c>
    </row>
    <row r="5" spans="1:8" x14ac:dyDescent="0.25">
      <c r="A5" s="5"/>
      <c r="B5" s="5"/>
      <c r="C5" s="6"/>
      <c r="D5" s="6"/>
      <c r="E5" s="7"/>
      <c r="F5" s="63"/>
      <c r="G5" s="49"/>
    </row>
    <row r="6" spans="1:8" x14ac:dyDescent="0.25">
      <c r="A6" s="85" t="s">
        <v>2</v>
      </c>
      <c r="B6" s="119"/>
      <c r="C6" s="120" t="s">
        <v>3</v>
      </c>
      <c r="D6" s="121"/>
      <c r="E6" s="121"/>
      <c r="F6" s="121"/>
      <c r="G6" s="121"/>
      <c r="H6" s="122"/>
    </row>
    <row r="7" spans="1:8" x14ac:dyDescent="0.25">
      <c r="A7" s="9"/>
      <c r="B7" s="9"/>
      <c r="C7" s="6"/>
      <c r="D7" s="6"/>
      <c r="E7" s="8"/>
      <c r="F7" s="63"/>
      <c r="G7" s="49"/>
      <c r="H7" s="8"/>
    </row>
    <row r="8" spans="1:8" x14ac:dyDescent="0.25">
      <c r="A8" s="85" t="s">
        <v>4</v>
      </c>
      <c r="B8" s="85"/>
      <c r="C8" s="10">
        <v>31216</v>
      </c>
      <c r="D8" s="4" t="s">
        <v>5</v>
      </c>
      <c r="E8" s="120" t="s">
        <v>6</v>
      </c>
      <c r="F8" s="121"/>
      <c r="G8" s="67"/>
      <c r="H8" s="76" t="s">
        <v>127</v>
      </c>
    </row>
    <row r="9" spans="1:8" x14ac:dyDescent="0.25">
      <c r="A9" s="11"/>
      <c r="B9" s="12"/>
      <c r="C9" s="6"/>
      <c r="D9" s="6"/>
      <c r="E9" s="13"/>
      <c r="F9" s="64"/>
      <c r="G9" s="13"/>
      <c r="H9" s="14"/>
    </row>
    <row r="10" spans="1:8" x14ac:dyDescent="0.25">
      <c r="A10" s="85" t="s">
        <v>7</v>
      </c>
      <c r="B10" s="85"/>
      <c r="C10" s="120" t="s">
        <v>8</v>
      </c>
      <c r="D10" s="121"/>
      <c r="E10" s="121"/>
      <c r="F10" s="127"/>
      <c r="G10" s="67"/>
    </row>
    <row r="11" spans="1:8" x14ac:dyDescent="0.25">
      <c r="A11" s="9"/>
      <c r="B11" s="9"/>
      <c r="C11" s="6"/>
      <c r="D11" s="6"/>
      <c r="E11" s="13"/>
      <c r="F11" s="64"/>
      <c r="G11" s="13"/>
      <c r="H11" s="14"/>
    </row>
    <row r="12" spans="1:8" x14ac:dyDescent="0.25">
      <c r="A12" s="128" t="s">
        <v>9</v>
      </c>
      <c r="B12" s="129"/>
      <c r="C12" s="16">
        <v>2</v>
      </c>
      <c r="D12" s="130" t="s">
        <v>10</v>
      </c>
      <c r="E12" s="131"/>
      <c r="F12" s="131"/>
      <c r="G12" s="131"/>
      <c r="H12" s="131"/>
    </row>
    <row r="13" spans="1:8" x14ac:dyDescent="0.25">
      <c r="A13" s="9"/>
      <c r="B13" s="17"/>
      <c r="C13" s="18"/>
      <c r="D13" s="15"/>
      <c r="E13" s="15"/>
      <c r="F13" s="65"/>
      <c r="G13" s="15"/>
      <c r="H13" s="19"/>
    </row>
    <row r="14" spans="1:8" x14ac:dyDescent="0.25">
      <c r="A14" s="105" t="s">
        <v>11</v>
      </c>
      <c r="B14" s="105"/>
      <c r="C14" s="20">
        <v>9499</v>
      </c>
      <c r="D14" s="106" t="s">
        <v>12</v>
      </c>
      <c r="E14" s="107"/>
      <c r="F14" s="107"/>
      <c r="G14" s="107"/>
      <c r="H14" s="107"/>
    </row>
    <row r="15" spans="1:8" x14ac:dyDescent="0.25">
      <c r="A15" s="9"/>
      <c r="B15" s="9"/>
      <c r="C15" s="6"/>
      <c r="D15" s="107"/>
      <c r="E15" s="107"/>
      <c r="F15" s="107"/>
      <c r="G15" s="107"/>
      <c r="H15" s="107"/>
    </row>
    <row r="16" spans="1:8" x14ac:dyDescent="0.25">
      <c r="A16" s="21"/>
      <c r="B16" s="21"/>
      <c r="C16" s="22"/>
      <c r="D16" s="22"/>
      <c r="E16" s="22"/>
      <c r="F16" s="22"/>
      <c r="G16" s="22"/>
      <c r="H16" s="23"/>
    </row>
    <row r="17" spans="1:11" x14ac:dyDescent="0.25">
      <c r="A17" s="123"/>
      <c r="B17" s="124"/>
      <c r="C17" s="124"/>
      <c r="F17" s="48"/>
      <c r="H17" s="24"/>
    </row>
    <row r="18" spans="1:11" x14ac:dyDescent="0.25">
      <c r="A18" s="27"/>
      <c r="B18" s="27"/>
      <c r="C18" s="27"/>
      <c r="D18" s="27"/>
      <c r="E18" s="27"/>
      <c r="F18" s="27"/>
      <c r="G18" s="27"/>
      <c r="H18" s="27"/>
    </row>
    <row r="19" spans="1:11" ht="49.5" customHeight="1" x14ac:dyDescent="0.25">
      <c r="A19" s="28" t="s">
        <v>13</v>
      </c>
      <c r="B19" s="125" t="s">
        <v>14</v>
      </c>
      <c r="C19" s="125"/>
      <c r="D19" s="125"/>
      <c r="E19" s="125"/>
      <c r="F19" s="126"/>
      <c r="G19" s="52" t="s">
        <v>125</v>
      </c>
      <c r="H19" s="29" t="s">
        <v>124</v>
      </c>
      <c r="K19" s="29" t="s">
        <v>126</v>
      </c>
    </row>
    <row r="20" spans="1:11" x14ac:dyDescent="0.25">
      <c r="A20" s="30">
        <v>1</v>
      </c>
      <c r="B20" s="108">
        <v>2</v>
      </c>
      <c r="C20" s="108"/>
      <c r="D20" s="108"/>
      <c r="E20" s="108"/>
      <c r="F20" s="108"/>
      <c r="G20" s="53">
        <v>4</v>
      </c>
      <c r="H20" s="31">
        <v>5</v>
      </c>
      <c r="K20" s="31">
        <v>5</v>
      </c>
    </row>
    <row r="21" spans="1:11" ht="15" customHeight="1" x14ac:dyDescent="0.25">
      <c r="A21" s="32" t="s">
        <v>100</v>
      </c>
      <c r="B21" s="112" t="s">
        <v>101</v>
      </c>
      <c r="C21" s="112"/>
      <c r="D21" s="112"/>
      <c r="E21" s="112"/>
      <c r="F21" s="112"/>
      <c r="G21" s="54">
        <v>80000</v>
      </c>
      <c r="H21" s="46">
        <v>0</v>
      </c>
      <c r="K21" s="46">
        <v>0</v>
      </c>
    </row>
    <row r="22" spans="1:11" ht="15" customHeight="1" x14ac:dyDescent="0.25">
      <c r="A22" s="34" t="s">
        <v>102</v>
      </c>
      <c r="B22" s="111" t="s">
        <v>103</v>
      </c>
      <c r="C22" s="111"/>
      <c r="D22" s="111"/>
      <c r="E22" s="111"/>
      <c r="F22" s="111"/>
      <c r="G22" s="55">
        <v>80000</v>
      </c>
      <c r="H22" s="33">
        <v>0</v>
      </c>
      <c r="K22" s="33">
        <v>0</v>
      </c>
    </row>
    <row r="23" spans="1:11" x14ac:dyDescent="0.25">
      <c r="A23" s="32" t="s">
        <v>15</v>
      </c>
      <c r="B23" s="109" t="s">
        <v>104</v>
      </c>
      <c r="C23" s="110"/>
      <c r="D23" s="110"/>
      <c r="E23" s="110"/>
      <c r="F23" s="110"/>
      <c r="G23" s="72">
        <f>SUM(G24:G30)</f>
        <v>547320</v>
      </c>
      <c r="H23" s="73">
        <f>SUM(H24:H30)</f>
        <v>367988</v>
      </c>
      <c r="K23" s="73">
        <f>SUM(K24:K30)</f>
        <v>410947</v>
      </c>
    </row>
    <row r="24" spans="1:11" x14ac:dyDescent="0.25">
      <c r="A24" s="35" t="s">
        <v>16</v>
      </c>
      <c r="B24" s="89" t="s">
        <v>93</v>
      </c>
      <c r="C24" s="90"/>
      <c r="D24" s="90"/>
      <c r="E24" s="90"/>
      <c r="F24" s="90"/>
      <c r="G24" s="56">
        <v>0</v>
      </c>
      <c r="H24" s="36">
        <v>0</v>
      </c>
      <c r="K24" s="36">
        <v>0</v>
      </c>
    </row>
    <row r="25" spans="1:11" x14ac:dyDescent="0.25">
      <c r="A25" s="35" t="s">
        <v>17</v>
      </c>
      <c r="B25" s="89" t="s">
        <v>18</v>
      </c>
      <c r="C25" s="90"/>
      <c r="D25" s="90"/>
      <c r="E25" s="90"/>
      <c r="F25" s="90"/>
      <c r="G25" s="56">
        <v>99172</v>
      </c>
      <c r="H25" s="36">
        <v>115333</v>
      </c>
      <c r="K25" s="36">
        <v>115333</v>
      </c>
    </row>
    <row r="26" spans="1:11" x14ac:dyDescent="0.25">
      <c r="A26" s="35" t="s">
        <v>19</v>
      </c>
      <c r="B26" s="89" t="s">
        <v>20</v>
      </c>
      <c r="C26" s="90"/>
      <c r="D26" s="90"/>
      <c r="E26" s="90"/>
      <c r="F26" s="90"/>
      <c r="G26" s="56">
        <v>0</v>
      </c>
      <c r="H26" s="36">
        <v>0</v>
      </c>
      <c r="K26" s="36">
        <v>0</v>
      </c>
    </row>
    <row r="27" spans="1:11" x14ac:dyDescent="0.25">
      <c r="A27" s="35" t="s">
        <v>21</v>
      </c>
      <c r="B27" s="89" t="s">
        <v>22</v>
      </c>
      <c r="C27" s="90"/>
      <c r="D27" s="90"/>
      <c r="E27" s="90"/>
      <c r="F27" s="90"/>
      <c r="G27" s="56">
        <v>96</v>
      </c>
      <c r="H27" s="36">
        <v>60</v>
      </c>
      <c r="K27" s="36">
        <v>122</v>
      </c>
    </row>
    <row r="28" spans="1:11" x14ac:dyDescent="0.25">
      <c r="A28" s="35" t="s">
        <v>23</v>
      </c>
      <c r="B28" s="89" t="s">
        <v>24</v>
      </c>
      <c r="C28" s="90"/>
      <c r="D28" s="90"/>
      <c r="E28" s="90"/>
      <c r="F28" s="90"/>
      <c r="G28" s="56">
        <v>32594</v>
      </c>
      <c r="H28" s="36">
        <v>65000</v>
      </c>
      <c r="K28" s="36">
        <v>65000</v>
      </c>
    </row>
    <row r="29" spans="1:11" x14ac:dyDescent="0.25">
      <c r="A29" s="35" t="s">
        <v>25</v>
      </c>
      <c r="B29" s="99" t="s">
        <v>26</v>
      </c>
      <c r="C29" s="100"/>
      <c r="D29" s="100"/>
      <c r="E29" s="100"/>
      <c r="F29" s="100"/>
      <c r="G29" s="56">
        <v>415458</v>
      </c>
      <c r="H29" s="37">
        <v>187595</v>
      </c>
      <c r="K29" s="37">
        <v>230492</v>
      </c>
    </row>
    <row r="30" spans="1:11" x14ac:dyDescent="0.25">
      <c r="A30" s="35" t="s">
        <v>27</v>
      </c>
      <c r="B30" s="89" t="s">
        <v>28</v>
      </c>
      <c r="C30" s="90"/>
      <c r="D30" s="90"/>
      <c r="E30" s="90"/>
      <c r="F30" s="90"/>
      <c r="G30" s="56">
        <v>0</v>
      </c>
      <c r="H30" s="36">
        <v>0</v>
      </c>
      <c r="K30" s="36">
        <v>0</v>
      </c>
    </row>
    <row r="31" spans="1:11" x14ac:dyDescent="0.25">
      <c r="A31" s="38" t="s">
        <v>29</v>
      </c>
      <c r="B31" s="102" t="s">
        <v>105</v>
      </c>
      <c r="C31" s="103"/>
      <c r="D31" s="103"/>
      <c r="E31" s="103"/>
      <c r="F31" s="103"/>
      <c r="G31" s="70">
        <f>SUM(G32:G38)</f>
        <v>522807</v>
      </c>
      <c r="H31" s="71">
        <f>SUM(H32:H38)</f>
        <v>389243</v>
      </c>
      <c r="K31" s="71">
        <f>SUM(K32:K38)</f>
        <v>492269</v>
      </c>
    </row>
    <row r="32" spans="1:11" x14ac:dyDescent="0.25">
      <c r="A32" s="35" t="s">
        <v>30</v>
      </c>
      <c r="B32" s="89" t="s">
        <v>31</v>
      </c>
      <c r="C32" s="90"/>
      <c r="D32" s="90"/>
      <c r="E32" s="90"/>
      <c r="F32" s="90"/>
      <c r="G32" s="56">
        <v>152774</v>
      </c>
      <c r="H32" s="33">
        <v>207943</v>
      </c>
      <c r="K32" s="33">
        <v>247246</v>
      </c>
    </row>
    <row r="33" spans="1:11" x14ac:dyDescent="0.25">
      <c r="A33" s="35" t="s">
        <v>32</v>
      </c>
      <c r="B33" s="89" t="s">
        <v>33</v>
      </c>
      <c r="C33" s="90"/>
      <c r="D33" s="90"/>
      <c r="E33" s="90"/>
      <c r="F33" s="90"/>
      <c r="G33" s="56">
        <v>358095</v>
      </c>
      <c r="H33" s="33">
        <v>173300</v>
      </c>
      <c r="K33" s="33">
        <v>234298</v>
      </c>
    </row>
    <row r="34" spans="1:11" x14ac:dyDescent="0.25">
      <c r="A34" s="35" t="s">
        <v>34</v>
      </c>
      <c r="B34" s="89" t="s">
        <v>35</v>
      </c>
      <c r="C34" s="90"/>
      <c r="D34" s="90"/>
      <c r="E34" s="90"/>
      <c r="F34" s="90"/>
      <c r="G34" s="56">
        <v>9057</v>
      </c>
      <c r="H34" s="36">
        <f>H63</f>
        <v>5000</v>
      </c>
      <c r="K34" s="36">
        <v>7725</v>
      </c>
    </row>
    <row r="35" spans="1:11" x14ac:dyDescent="0.25">
      <c r="A35" s="35" t="s">
        <v>36</v>
      </c>
      <c r="B35" s="89" t="s">
        <v>37</v>
      </c>
      <c r="C35" s="90"/>
      <c r="D35" s="90"/>
      <c r="E35" s="90"/>
      <c r="F35" s="90"/>
      <c r="G35" s="56">
        <v>2881</v>
      </c>
      <c r="H35" s="36">
        <f>H64</f>
        <v>3000</v>
      </c>
      <c r="K35" s="36">
        <v>3000</v>
      </c>
    </row>
    <row r="36" spans="1:11" x14ac:dyDescent="0.25">
      <c r="A36" s="35" t="s">
        <v>38</v>
      </c>
      <c r="B36" s="89" t="s">
        <v>39</v>
      </c>
      <c r="C36" s="90"/>
      <c r="D36" s="90"/>
      <c r="E36" s="90"/>
      <c r="F36" s="90"/>
      <c r="G36" s="56">
        <v>0</v>
      </c>
      <c r="H36" s="36">
        <v>0</v>
      </c>
      <c r="K36" s="36">
        <v>0</v>
      </c>
    </row>
    <row r="37" spans="1:11" x14ac:dyDescent="0.25">
      <c r="A37" s="35" t="s">
        <v>40</v>
      </c>
      <c r="B37" s="89" t="s">
        <v>41</v>
      </c>
      <c r="C37" s="90"/>
      <c r="D37" s="90"/>
      <c r="E37" s="90"/>
      <c r="F37" s="90"/>
      <c r="G37" s="58">
        <v>0</v>
      </c>
      <c r="H37" s="36">
        <v>0</v>
      </c>
      <c r="K37" s="36">
        <v>0</v>
      </c>
    </row>
    <row r="38" spans="1:11" x14ac:dyDescent="0.25">
      <c r="A38" s="35" t="s">
        <v>42</v>
      </c>
      <c r="B38" s="89" t="s">
        <v>43</v>
      </c>
      <c r="C38" s="90"/>
      <c r="D38" s="90"/>
      <c r="E38" s="90"/>
      <c r="F38" s="90"/>
      <c r="G38" s="58">
        <v>0</v>
      </c>
      <c r="H38" s="36">
        <v>0</v>
      </c>
      <c r="K38" s="36">
        <v>0</v>
      </c>
    </row>
    <row r="39" spans="1:11" x14ac:dyDescent="0.25">
      <c r="A39" s="38" t="s">
        <v>106</v>
      </c>
      <c r="B39" s="104" t="s">
        <v>107</v>
      </c>
      <c r="C39" s="104"/>
      <c r="D39" s="104"/>
      <c r="E39" s="104"/>
      <c r="F39" s="104"/>
      <c r="G39" s="82">
        <v>87653</v>
      </c>
      <c r="H39" s="80">
        <v>36495</v>
      </c>
      <c r="I39" s="77"/>
      <c r="J39" s="77"/>
      <c r="K39" s="80">
        <v>6331</v>
      </c>
    </row>
    <row r="40" spans="1:11" x14ac:dyDescent="0.25">
      <c r="A40" s="35" t="s">
        <v>108</v>
      </c>
      <c r="B40" s="83" t="s">
        <v>109</v>
      </c>
      <c r="C40" s="83"/>
      <c r="D40" s="83"/>
      <c r="E40" s="83"/>
      <c r="F40" s="83"/>
      <c r="G40" s="81">
        <v>63140</v>
      </c>
      <c r="H40" s="78">
        <v>36495</v>
      </c>
      <c r="I40" s="77"/>
      <c r="J40" s="77"/>
      <c r="K40" s="78">
        <v>87653</v>
      </c>
    </row>
    <row r="41" spans="1:11" ht="48" customHeight="1" x14ac:dyDescent="0.25">
      <c r="A41" s="40" t="s">
        <v>13</v>
      </c>
      <c r="B41" s="101" t="s">
        <v>44</v>
      </c>
      <c r="C41" s="101"/>
      <c r="D41" s="101"/>
      <c r="E41" s="101"/>
      <c r="F41" s="101"/>
      <c r="G41" s="59" t="s">
        <v>121</v>
      </c>
      <c r="H41" s="29" t="s">
        <v>124</v>
      </c>
      <c r="K41" s="29" t="s">
        <v>126</v>
      </c>
    </row>
    <row r="42" spans="1:11" ht="26.25" customHeight="1" x14ac:dyDescent="0.25">
      <c r="A42" s="35"/>
      <c r="B42" s="89" t="s">
        <v>45</v>
      </c>
      <c r="C42" s="90"/>
      <c r="D42" s="90"/>
      <c r="E42" s="90"/>
      <c r="F42" s="90"/>
      <c r="G42" s="58">
        <v>2</v>
      </c>
      <c r="H42" s="36">
        <v>1</v>
      </c>
      <c r="K42" s="36">
        <v>1</v>
      </c>
    </row>
    <row r="43" spans="1:11" x14ac:dyDescent="0.25">
      <c r="A43" s="35"/>
      <c r="B43" s="89" t="s">
        <v>46</v>
      </c>
      <c r="C43" s="90"/>
      <c r="D43" s="90"/>
      <c r="E43" s="90"/>
      <c r="F43" s="90"/>
      <c r="G43" s="58">
        <v>2</v>
      </c>
      <c r="H43" s="36">
        <v>4</v>
      </c>
      <c r="K43" s="36">
        <v>4</v>
      </c>
    </row>
    <row r="44" spans="1:11" x14ac:dyDescent="0.25">
      <c r="A44" s="35"/>
      <c r="B44" s="99" t="s">
        <v>47</v>
      </c>
      <c r="C44" s="100"/>
      <c r="D44" s="100"/>
      <c r="E44" s="100"/>
      <c r="F44" s="100"/>
      <c r="G44" s="58">
        <v>66</v>
      </c>
      <c r="H44" s="36">
        <v>66</v>
      </c>
      <c r="K44" s="36">
        <v>20</v>
      </c>
    </row>
    <row r="45" spans="1:11" x14ac:dyDescent="0.25">
      <c r="A45" s="35"/>
      <c r="B45" s="99" t="s">
        <v>48</v>
      </c>
      <c r="C45" s="100"/>
      <c r="D45" s="100"/>
      <c r="E45" s="100"/>
      <c r="F45" s="100"/>
      <c r="G45" s="58">
        <v>889</v>
      </c>
      <c r="H45" s="36">
        <v>889</v>
      </c>
      <c r="K45" s="36">
        <v>300</v>
      </c>
    </row>
    <row r="46" spans="1:11" x14ac:dyDescent="0.25">
      <c r="A46" s="35" t="s">
        <v>110</v>
      </c>
      <c r="B46" s="84" t="s">
        <v>111</v>
      </c>
      <c r="C46" s="84"/>
      <c r="D46" s="84"/>
      <c r="E46" s="84"/>
      <c r="F46" s="84"/>
      <c r="G46" s="58">
        <v>80000</v>
      </c>
      <c r="H46" s="36">
        <v>0</v>
      </c>
      <c r="K46" s="36">
        <v>0</v>
      </c>
    </row>
    <row r="47" spans="1:11" x14ac:dyDescent="0.25">
      <c r="A47" s="35" t="s">
        <v>49</v>
      </c>
      <c r="B47" s="89" t="s">
        <v>50</v>
      </c>
      <c r="C47" s="90"/>
      <c r="D47" s="90"/>
      <c r="E47" s="90"/>
      <c r="F47" s="90"/>
      <c r="G47" s="58">
        <v>0</v>
      </c>
      <c r="H47" s="36">
        <v>0</v>
      </c>
      <c r="K47" s="36">
        <v>0</v>
      </c>
    </row>
    <row r="48" spans="1:11" x14ac:dyDescent="0.25">
      <c r="A48" s="35" t="s">
        <v>94</v>
      </c>
      <c r="B48" s="89" t="s">
        <v>112</v>
      </c>
      <c r="C48" s="90"/>
      <c r="D48" s="90"/>
      <c r="E48" s="90"/>
      <c r="F48" s="90"/>
      <c r="G48" s="56">
        <v>94324</v>
      </c>
      <c r="H48" s="36">
        <v>143976</v>
      </c>
      <c r="K48" s="36">
        <v>167895</v>
      </c>
    </row>
    <row r="49" spans="1:11" x14ac:dyDescent="0.25">
      <c r="A49" s="35" t="s">
        <v>51</v>
      </c>
      <c r="B49" s="89" t="s">
        <v>52</v>
      </c>
      <c r="C49" s="90"/>
      <c r="D49" s="90"/>
      <c r="E49" s="90"/>
      <c r="F49" s="90"/>
      <c r="G49" s="56">
        <v>1780</v>
      </c>
      <c r="H49" s="36">
        <v>4304</v>
      </c>
      <c r="K49" s="36">
        <v>409</v>
      </c>
    </row>
    <row r="50" spans="1:11" x14ac:dyDescent="0.25">
      <c r="A50" s="35" t="s">
        <v>53</v>
      </c>
      <c r="B50" s="89" t="s">
        <v>54</v>
      </c>
      <c r="C50" s="90"/>
      <c r="D50" s="90"/>
      <c r="E50" s="90"/>
      <c r="F50" s="90"/>
      <c r="G50" s="56">
        <v>56670</v>
      </c>
      <c r="H50" s="36">
        <v>59663</v>
      </c>
      <c r="J50" s="26"/>
      <c r="K50" s="36">
        <v>78941</v>
      </c>
    </row>
    <row r="51" spans="1:11" x14ac:dyDescent="0.25">
      <c r="A51" s="35" t="s">
        <v>55</v>
      </c>
      <c r="B51" s="89" t="s">
        <v>56</v>
      </c>
      <c r="C51" s="90"/>
      <c r="D51" s="90"/>
      <c r="E51" s="90"/>
      <c r="F51" s="90"/>
      <c r="G51" s="56">
        <v>26698</v>
      </c>
      <c r="H51" s="36">
        <v>10000</v>
      </c>
      <c r="K51" s="36">
        <v>43799</v>
      </c>
    </row>
    <row r="52" spans="1:11" x14ac:dyDescent="0.25">
      <c r="A52" s="35" t="s">
        <v>57</v>
      </c>
      <c r="B52" s="89" t="s">
        <v>58</v>
      </c>
      <c r="C52" s="90"/>
      <c r="D52" s="90"/>
      <c r="E52" s="90"/>
      <c r="F52" s="90"/>
      <c r="G52" s="56">
        <v>6300</v>
      </c>
      <c r="H52" s="36">
        <v>2000</v>
      </c>
      <c r="J52" s="26"/>
      <c r="K52" s="36">
        <v>700</v>
      </c>
    </row>
    <row r="53" spans="1:11" ht="24.75" customHeight="1" x14ac:dyDescent="0.25">
      <c r="A53" s="35" t="s">
        <v>59</v>
      </c>
      <c r="B53" s="89" t="s">
        <v>60</v>
      </c>
      <c r="C53" s="90"/>
      <c r="D53" s="90"/>
      <c r="E53" s="90"/>
      <c r="F53" s="90"/>
      <c r="G53" s="56">
        <v>16884</v>
      </c>
      <c r="H53" s="37">
        <v>6000</v>
      </c>
      <c r="K53" s="37">
        <v>2000</v>
      </c>
    </row>
    <row r="54" spans="1:11" x14ac:dyDescent="0.25">
      <c r="A54" s="35" t="s">
        <v>61</v>
      </c>
      <c r="B54" s="89" t="s">
        <v>62</v>
      </c>
      <c r="C54" s="90"/>
      <c r="D54" s="90"/>
      <c r="E54" s="90"/>
      <c r="F54" s="90"/>
      <c r="G54" s="56">
        <v>0</v>
      </c>
      <c r="H54" s="37">
        <v>0</v>
      </c>
      <c r="K54" s="37">
        <v>0</v>
      </c>
    </row>
    <row r="55" spans="1:11" x14ac:dyDescent="0.25">
      <c r="A55" s="35" t="s">
        <v>63</v>
      </c>
      <c r="B55" s="89" t="s">
        <v>64</v>
      </c>
      <c r="C55" s="90"/>
      <c r="D55" s="90"/>
      <c r="E55" s="90"/>
      <c r="F55" s="90"/>
      <c r="G55" s="56">
        <v>37325</v>
      </c>
      <c r="H55" s="37">
        <v>4500</v>
      </c>
      <c r="K55" s="37">
        <v>42000</v>
      </c>
    </row>
    <row r="56" spans="1:11" x14ac:dyDescent="0.25">
      <c r="A56" s="35" t="s">
        <v>65</v>
      </c>
      <c r="B56" s="89" t="s">
        <v>66</v>
      </c>
      <c r="C56" s="90"/>
      <c r="D56" s="90"/>
      <c r="E56" s="90"/>
      <c r="F56" s="90"/>
      <c r="G56" s="56">
        <v>0</v>
      </c>
      <c r="H56" s="37">
        <v>0</v>
      </c>
      <c r="K56" s="37">
        <v>0</v>
      </c>
    </row>
    <row r="57" spans="1:11" x14ac:dyDescent="0.25">
      <c r="A57" s="35" t="s">
        <v>67</v>
      </c>
      <c r="B57" s="89" t="s">
        <v>68</v>
      </c>
      <c r="C57" s="90"/>
      <c r="D57" s="90"/>
      <c r="E57" s="90"/>
      <c r="F57" s="90"/>
      <c r="G57" s="56">
        <v>218451</v>
      </c>
      <c r="H57" s="37">
        <v>35000</v>
      </c>
      <c r="K57" s="37">
        <v>62000</v>
      </c>
    </row>
    <row r="58" spans="1:11" x14ac:dyDescent="0.25">
      <c r="A58" s="35" t="s">
        <v>69</v>
      </c>
      <c r="B58" s="89" t="s">
        <v>70</v>
      </c>
      <c r="C58" s="90"/>
      <c r="D58" s="90"/>
      <c r="E58" s="90"/>
      <c r="F58" s="90"/>
      <c r="G58" s="56">
        <v>77530</v>
      </c>
      <c r="H58" s="37">
        <v>91000</v>
      </c>
      <c r="K58" s="37">
        <v>72000</v>
      </c>
    </row>
    <row r="59" spans="1:11" x14ac:dyDescent="0.25">
      <c r="A59" s="35" t="s">
        <v>71</v>
      </c>
      <c r="B59" s="89" t="s">
        <v>72</v>
      </c>
      <c r="C59" s="90"/>
      <c r="D59" s="90"/>
      <c r="E59" s="90"/>
      <c r="F59" s="90"/>
      <c r="G59" s="56">
        <v>20587</v>
      </c>
      <c r="H59" s="37">
        <v>18000</v>
      </c>
      <c r="I59" s="68"/>
      <c r="K59" s="37">
        <v>6000</v>
      </c>
    </row>
    <row r="60" spans="1:11" x14ac:dyDescent="0.25">
      <c r="A60" s="35" t="s">
        <v>73</v>
      </c>
      <c r="B60" s="89" t="s">
        <v>74</v>
      </c>
      <c r="C60" s="90"/>
      <c r="D60" s="90"/>
      <c r="E60" s="90"/>
      <c r="F60" s="90"/>
      <c r="G60" s="56">
        <v>0</v>
      </c>
      <c r="H60" s="37">
        <v>0</v>
      </c>
      <c r="K60" s="37">
        <v>0</v>
      </c>
    </row>
    <row r="61" spans="1:11" x14ac:dyDescent="0.25">
      <c r="A61" s="35" t="s">
        <v>75</v>
      </c>
      <c r="B61" s="89" t="s">
        <v>76</v>
      </c>
      <c r="C61" s="90"/>
      <c r="D61" s="90"/>
      <c r="E61" s="90"/>
      <c r="F61" s="90"/>
      <c r="G61" s="56">
        <v>13634</v>
      </c>
      <c r="H61" s="37">
        <v>5000</v>
      </c>
      <c r="K61" s="37">
        <v>3000</v>
      </c>
    </row>
    <row r="62" spans="1:11" x14ac:dyDescent="0.25">
      <c r="A62" s="41" t="s">
        <v>77</v>
      </c>
      <c r="B62" s="91" t="s">
        <v>78</v>
      </c>
      <c r="C62" s="92"/>
      <c r="D62" s="92"/>
      <c r="E62" s="92"/>
      <c r="F62" s="92"/>
      <c r="G62" s="60">
        <v>5300</v>
      </c>
      <c r="H62" s="42">
        <v>1800</v>
      </c>
      <c r="I62" s="26"/>
      <c r="K62" s="75">
        <v>2800</v>
      </c>
    </row>
    <row r="63" spans="1:11" x14ac:dyDescent="0.25">
      <c r="A63" s="41" t="s">
        <v>98</v>
      </c>
      <c r="B63" s="91" t="s">
        <v>99</v>
      </c>
      <c r="C63" s="91"/>
      <c r="D63" s="91"/>
      <c r="E63" s="91"/>
      <c r="F63" s="91"/>
      <c r="G63" s="60">
        <v>9057</v>
      </c>
      <c r="H63" s="42">
        <v>5000</v>
      </c>
      <c r="K63" s="42">
        <v>7725</v>
      </c>
    </row>
    <row r="64" spans="1:11" x14ac:dyDescent="0.25">
      <c r="A64" s="35" t="s">
        <v>79</v>
      </c>
      <c r="B64" s="89" t="s">
        <v>80</v>
      </c>
      <c r="C64" s="90"/>
      <c r="D64" s="90"/>
      <c r="E64" s="90"/>
      <c r="F64" s="90"/>
      <c r="G64" s="56">
        <v>2856</v>
      </c>
      <c r="H64" s="37">
        <v>3000</v>
      </c>
      <c r="I64" s="26"/>
      <c r="K64" s="37">
        <v>3000</v>
      </c>
    </row>
    <row r="65" spans="1:11" x14ac:dyDescent="0.25">
      <c r="A65" s="35" t="s">
        <v>81</v>
      </c>
      <c r="B65" s="89" t="s">
        <v>82</v>
      </c>
      <c r="C65" s="90"/>
      <c r="D65" s="90"/>
      <c r="E65" s="90"/>
      <c r="F65" s="90"/>
      <c r="G65" s="56">
        <v>0</v>
      </c>
      <c r="H65" s="36">
        <v>0</v>
      </c>
      <c r="K65" s="36">
        <v>0</v>
      </c>
    </row>
    <row r="66" spans="1:11" x14ac:dyDescent="0.25">
      <c r="A66" s="35" t="s">
        <v>83</v>
      </c>
      <c r="B66" s="89" t="s">
        <v>84</v>
      </c>
      <c r="C66" s="90"/>
      <c r="D66" s="90"/>
      <c r="E66" s="90"/>
      <c r="F66" s="90"/>
      <c r="G66" s="56">
        <v>0</v>
      </c>
      <c r="H66" s="36">
        <v>0</v>
      </c>
      <c r="K66" s="36">
        <v>0</v>
      </c>
    </row>
    <row r="67" spans="1:11" x14ac:dyDescent="0.25">
      <c r="A67" s="35" t="s">
        <v>85</v>
      </c>
      <c r="B67" s="89" t="s">
        <v>86</v>
      </c>
      <c r="C67" s="90"/>
      <c r="D67" s="90"/>
      <c r="E67" s="90"/>
      <c r="F67" s="90"/>
      <c r="G67" s="56">
        <v>0</v>
      </c>
      <c r="H67" s="36">
        <v>0</v>
      </c>
      <c r="K67" s="36">
        <v>0</v>
      </c>
    </row>
    <row r="68" spans="1:11" ht="15" customHeight="1" x14ac:dyDescent="0.25">
      <c r="A68" s="35" t="s">
        <v>42</v>
      </c>
      <c r="B68" s="89" t="s">
        <v>43</v>
      </c>
      <c r="C68" s="90"/>
      <c r="D68" s="90"/>
      <c r="E68" s="90"/>
      <c r="F68" s="90"/>
      <c r="G68" s="56">
        <v>0</v>
      </c>
      <c r="H68" s="36">
        <v>0</v>
      </c>
      <c r="K68" s="36">
        <v>0</v>
      </c>
    </row>
    <row r="69" spans="1:11" x14ac:dyDescent="0.25">
      <c r="A69" s="35"/>
      <c r="B69" s="89" t="s">
        <v>113</v>
      </c>
      <c r="C69" s="90"/>
      <c r="D69" s="90"/>
      <c r="E69" s="90"/>
      <c r="F69" s="90"/>
      <c r="G69" s="57">
        <f>SUM(G47:G67)</f>
        <v>587396</v>
      </c>
      <c r="H69" s="39">
        <f>SUM(H48:H64)</f>
        <v>389243</v>
      </c>
      <c r="K69" s="39">
        <f>SUM(K48:K64)</f>
        <v>492269</v>
      </c>
    </row>
    <row r="70" spans="1:11" ht="45" customHeight="1" x14ac:dyDescent="0.25">
      <c r="A70" s="43" t="s">
        <v>13</v>
      </c>
      <c r="B70" s="94" t="s">
        <v>87</v>
      </c>
      <c r="C70" s="94"/>
      <c r="D70" s="94"/>
      <c r="E70" s="94"/>
      <c r="F70" s="94"/>
      <c r="G70" s="61" t="s">
        <v>122</v>
      </c>
      <c r="H70" s="29" t="s">
        <v>124</v>
      </c>
      <c r="K70" s="29" t="s">
        <v>126</v>
      </c>
    </row>
    <row r="71" spans="1:11" x14ac:dyDescent="0.25">
      <c r="A71" s="45" t="s">
        <v>116</v>
      </c>
      <c r="B71" s="89" t="s">
        <v>114</v>
      </c>
      <c r="C71" s="95"/>
      <c r="D71" s="95"/>
      <c r="E71" s="95"/>
      <c r="F71" s="95"/>
      <c r="G71" s="58">
        <f>G21</f>
        <v>80000</v>
      </c>
      <c r="H71" s="36">
        <v>0</v>
      </c>
      <c r="K71" s="36">
        <v>0</v>
      </c>
    </row>
    <row r="72" spans="1:11" x14ac:dyDescent="0.25">
      <c r="A72" s="45" t="s">
        <v>117</v>
      </c>
      <c r="B72" s="83" t="s">
        <v>95</v>
      </c>
      <c r="C72" s="83"/>
      <c r="D72" s="83"/>
      <c r="E72" s="83"/>
      <c r="F72" s="83"/>
      <c r="G72" s="58">
        <f>G23</f>
        <v>547320</v>
      </c>
      <c r="H72" s="36">
        <v>367988</v>
      </c>
      <c r="K72" s="36">
        <f>K23</f>
        <v>410947</v>
      </c>
    </row>
    <row r="73" spans="1:11" ht="16.5" customHeight="1" x14ac:dyDescent="0.25">
      <c r="A73" s="45" t="s">
        <v>118</v>
      </c>
      <c r="B73" s="89" t="s">
        <v>96</v>
      </c>
      <c r="C73" s="89"/>
      <c r="D73" s="89"/>
      <c r="E73" s="89"/>
      <c r="F73" s="89"/>
      <c r="G73" s="58">
        <f>G31</f>
        <v>522807</v>
      </c>
      <c r="H73" s="36">
        <v>389243</v>
      </c>
      <c r="K73" s="36">
        <f>K31</f>
        <v>492269</v>
      </c>
    </row>
    <row r="74" spans="1:11" ht="15.75" customHeight="1" x14ac:dyDescent="0.25">
      <c r="A74" s="45" t="s">
        <v>119</v>
      </c>
      <c r="B74" s="83" t="s">
        <v>115</v>
      </c>
      <c r="C74" s="83"/>
      <c r="D74" s="83"/>
      <c r="E74" s="83"/>
      <c r="F74" s="83"/>
      <c r="G74" s="58">
        <v>63140</v>
      </c>
      <c r="H74" s="78">
        <v>24513</v>
      </c>
      <c r="I74" s="77"/>
      <c r="J74" s="77"/>
      <c r="K74" s="78">
        <v>87653</v>
      </c>
    </row>
    <row r="75" spans="1:11" x14ac:dyDescent="0.25">
      <c r="A75" s="44"/>
      <c r="B75" s="96" t="s">
        <v>97</v>
      </c>
      <c r="C75" s="97"/>
      <c r="D75" s="97"/>
      <c r="E75" s="97"/>
      <c r="F75" s="98"/>
      <c r="G75" s="74">
        <v>24513</v>
      </c>
      <c r="H75" s="79">
        <f>H72-H73+H74</f>
        <v>3258</v>
      </c>
      <c r="I75" s="77"/>
      <c r="J75" s="77"/>
      <c r="K75" s="79">
        <f>K72-K73+K74</f>
        <v>6331</v>
      </c>
    </row>
    <row r="76" spans="1:11" x14ac:dyDescent="0.25">
      <c r="F76" s="69"/>
    </row>
    <row r="77" spans="1:11" x14ac:dyDescent="0.25">
      <c r="F77" s="48"/>
    </row>
    <row r="78" spans="1:11" x14ac:dyDescent="0.25">
      <c r="A78" s="85" t="s">
        <v>88</v>
      </c>
      <c r="B78" s="86"/>
      <c r="C78" s="87" t="s">
        <v>89</v>
      </c>
      <c r="D78" s="88"/>
      <c r="E78" s="88"/>
      <c r="F78" s="48"/>
      <c r="G78" s="47"/>
      <c r="H78" s="25"/>
    </row>
    <row r="79" spans="1:11" x14ac:dyDescent="0.25">
      <c r="F79" s="48"/>
    </row>
    <row r="80" spans="1:11" x14ac:dyDescent="0.25">
      <c r="F80" s="48"/>
    </row>
    <row r="81" spans="1:6" x14ac:dyDescent="0.25">
      <c r="A81" s="85" t="s">
        <v>90</v>
      </c>
      <c r="B81" s="86"/>
      <c r="C81" s="93" t="s">
        <v>120</v>
      </c>
      <c r="D81" s="88"/>
      <c r="E81" s="88"/>
      <c r="F81" s="48"/>
    </row>
    <row r="82" spans="1:6" x14ac:dyDescent="0.25">
      <c r="F82" s="48"/>
    </row>
    <row r="83" spans="1:6" x14ac:dyDescent="0.25">
      <c r="F83" s="48"/>
    </row>
    <row r="84" spans="1:6" x14ac:dyDescent="0.25">
      <c r="F84" s="48"/>
    </row>
    <row r="85" spans="1:6" x14ac:dyDescent="0.25">
      <c r="F85" s="48"/>
    </row>
    <row r="86" spans="1:6" x14ac:dyDescent="0.25">
      <c r="F86" s="48"/>
    </row>
    <row r="87" spans="1:6" x14ac:dyDescent="0.25">
      <c r="F87" s="48"/>
    </row>
    <row r="88" spans="1:6" x14ac:dyDescent="0.25">
      <c r="F88" s="48"/>
    </row>
    <row r="89" spans="1:6" x14ac:dyDescent="0.25">
      <c r="F89" s="48"/>
    </row>
    <row r="90" spans="1:6" x14ac:dyDescent="0.25">
      <c r="F90" s="48"/>
    </row>
    <row r="91" spans="1:6" x14ac:dyDescent="0.25">
      <c r="F91" s="48"/>
    </row>
    <row r="92" spans="1:6" x14ac:dyDescent="0.25">
      <c r="F92" s="48"/>
    </row>
    <row r="93" spans="1:6" x14ac:dyDescent="0.25">
      <c r="F93" s="48"/>
    </row>
    <row r="94" spans="1:6" x14ac:dyDescent="0.25">
      <c r="F94" s="48"/>
    </row>
    <row r="95" spans="1:6" x14ac:dyDescent="0.25">
      <c r="F95" s="48"/>
    </row>
  </sheetData>
  <mergeCells count="76">
    <mergeCell ref="A1:H1"/>
    <mergeCell ref="A2:H2"/>
    <mergeCell ref="B73:F73"/>
    <mergeCell ref="A3:H3"/>
    <mergeCell ref="A4:B4"/>
    <mergeCell ref="A6:B6"/>
    <mergeCell ref="C6:H6"/>
    <mergeCell ref="A8:B8"/>
    <mergeCell ref="E8:F8"/>
    <mergeCell ref="B27:F27"/>
    <mergeCell ref="A17:C17"/>
    <mergeCell ref="B19:F19"/>
    <mergeCell ref="A10:B10"/>
    <mergeCell ref="C10:F10"/>
    <mergeCell ref="A12:B12"/>
    <mergeCell ref="D12:H12"/>
    <mergeCell ref="A14:B14"/>
    <mergeCell ref="D14:H15"/>
    <mergeCell ref="B20:F20"/>
    <mergeCell ref="B23:F23"/>
    <mergeCell ref="B22:F22"/>
    <mergeCell ref="B21:F21"/>
    <mergeCell ref="B24:F24"/>
    <mergeCell ref="B25:F25"/>
    <mergeCell ref="B26:F26"/>
    <mergeCell ref="B41:F41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64:F64"/>
    <mergeCell ref="B65:F65"/>
    <mergeCell ref="B63:F63"/>
    <mergeCell ref="B53:F53"/>
    <mergeCell ref="B42:F42"/>
    <mergeCell ref="B43:F43"/>
    <mergeCell ref="B44:F44"/>
    <mergeCell ref="B45:F45"/>
    <mergeCell ref="B47:F47"/>
    <mergeCell ref="B48:F48"/>
    <mergeCell ref="B49:F49"/>
    <mergeCell ref="B50:F50"/>
    <mergeCell ref="B51:F51"/>
    <mergeCell ref="B52:F52"/>
    <mergeCell ref="A81:B81"/>
    <mergeCell ref="C81:E81"/>
    <mergeCell ref="B67:F67"/>
    <mergeCell ref="B69:F69"/>
    <mergeCell ref="B70:F70"/>
    <mergeCell ref="B71:F71"/>
    <mergeCell ref="B75:F75"/>
    <mergeCell ref="B68:F68"/>
    <mergeCell ref="B40:F40"/>
    <mergeCell ref="B46:F46"/>
    <mergeCell ref="B72:F72"/>
    <mergeCell ref="B74:F74"/>
    <mergeCell ref="A78:B78"/>
    <mergeCell ref="C78:E78"/>
    <mergeCell ref="B66:F66"/>
    <mergeCell ref="B54:F54"/>
    <mergeCell ref="B55:F55"/>
    <mergeCell ref="B56:F56"/>
    <mergeCell ref="B57:F57"/>
    <mergeCell ref="B58:F58"/>
    <mergeCell ref="B59:F59"/>
    <mergeCell ref="B60:F60"/>
    <mergeCell ref="B61:F61"/>
    <mergeCell ref="B62:F62"/>
  </mergeCells>
  <conditionalFormatting sqref="H16">
    <cfRule type="cellIs" dxfId="17" priority="45" stopIfTrue="1" operator="equal">
      <formula>"Neke kontrole na obrascu još nisu zadovoljene"</formula>
    </cfRule>
  </conditionalFormatting>
  <conditionalFormatting sqref="G69 G23 G31 G75">
    <cfRule type="cellIs" dxfId="16" priority="22" stopIfTrue="1" operator="lessThan">
      <formula>0</formula>
    </cfRule>
  </conditionalFormatting>
  <conditionalFormatting sqref="G24:G30 G71:G74 G32:G40 G21:G22 G42:G68">
    <cfRule type="cellIs" dxfId="15" priority="23" stopIfTrue="1" operator="lessThan">
      <formula>0</formula>
    </cfRule>
    <cfRule type="cellIs" dxfId="14" priority="24" stopIfTrue="1" operator="notEqual">
      <formula>ROUND(G21,0)</formula>
    </cfRule>
  </conditionalFormatting>
  <conditionalFormatting sqref="H75">
    <cfRule type="cellIs" dxfId="13" priority="19" stopIfTrue="1" operator="lessThan">
      <formula>0</formula>
    </cfRule>
  </conditionalFormatting>
  <conditionalFormatting sqref="H36:H40 H71:H74 H21:H22 H42:H68">
    <cfRule type="cellIs" dxfId="12" priority="20" stopIfTrue="1" operator="lessThan">
      <formula>0</formula>
    </cfRule>
    <cfRule type="cellIs" dxfId="11" priority="21" stopIfTrue="1" operator="notEqual">
      <formula>ROUND(H21,0)</formula>
    </cfRule>
  </conditionalFormatting>
  <conditionalFormatting sqref="H23 H31">
    <cfRule type="cellIs" dxfId="10" priority="16" stopIfTrue="1" operator="lessThan">
      <formula>0</formula>
    </cfRule>
  </conditionalFormatting>
  <conditionalFormatting sqref="H24:H30 H32:H35">
    <cfRule type="cellIs" dxfId="9" priority="17" stopIfTrue="1" operator="lessThan">
      <formula>0</formula>
    </cfRule>
    <cfRule type="cellIs" dxfId="8" priority="18" stopIfTrue="1" operator="notEqual">
      <formula>ROUND(H24,0)</formula>
    </cfRule>
  </conditionalFormatting>
  <conditionalFormatting sqref="H69">
    <cfRule type="cellIs" dxfId="7" priority="15" stopIfTrue="1" operator="lessThan">
      <formula>0</formula>
    </cfRule>
  </conditionalFormatting>
  <conditionalFormatting sqref="K75">
    <cfRule type="cellIs" dxfId="6" priority="12" stopIfTrue="1" operator="lessThan">
      <formula>0</formula>
    </cfRule>
  </conditionalFormatting>
  <conditionalFormatting sqref="K36:K40 K71:K74 K21:K22 K42:K68">
    <cfRule type="cellIs" dxfId="5" priority="13" stopIfTrue="1" operator="lessThan">
      <formula>0</formula>
    </cfRule>
    <cfRule type="cellIs" dxfId="4" priority="14" stopIfTrue="1" operator="notEqual">
      <formula>ROUND(K21,0)</formula>
    </cfRule>
  </conditionalFormatting>
  <conditionalFormatting sqref="K23 K31">
    <cfRule type="cellIs" dxfId="3" priority="9" stopIfTrue="1" operator="lessThan">
      <formula>0</formula>
    </cfRule>
  </conditionalFormatting>
  <conditionalFormatting sqref="K24:K30 K32:K35">
    <cfRule type="cellIs" dxfId="2" priority="10" stopIfTrue="1" operator="lessThan">
      <formula>0</formula>
    </cfRule>
    <cfRule type="cellIs" dxfId="1" priority="11" stopIfTrue="1" operator="notEqual">
      <formula>ROUND(K24,0)</formula>
    </cfRule>
  </conditionalFormatting>
  <conditionalFormatting sqref="K69">
    <cfRule type="cellIs" dxfId="0" priority="8" stopIfTrue="1" operator="lessThan">
      <formula>0</formula>
    </cfRule>
  </conditionalFormatting>
  <dataValidations count="13">
    <dataValidation type="list" allowBlank="1" showInputMessage="1" showErrorMessage="1" errorTitle="Neispravna šifra djelatnosti" error="Šifra djelatnosti koju ste upisali ne postoji u šifrarniku, ispravite unos." sqref="C983053 C14 C917517 C851981 C786445 C720909 C655373 C589837 C524301 C458765 C393229 C327693 C262157 C196621 C131085 C65549">
      <formula1>$K$19:$K$633</formula1>
    </dataValidation>
    <dataValidation type="whole" allowBlank="1" showErrorMessage="1" errorTitle="Neispravan OIB" error="Oib mora biti brojevna vrijednost duljine 2 do 11 znamenaka" sqref="H4 H65539 H131075 H196611 H262147 H327683 H393219 H458755 H524291 H589827 H655363 H720899 H786435 H851971 H917507 H983043">
      <formula1>10</formula1>
      <formula2>99999999999</formula2>
    </dataValidation>
    <dataValidation type="whole" allowBlank="1" showErrorMessage="1" errorTitle="Neispravan RNO" error="RNO mora biti numerička vrijednost. Najmanji RNO je 19, RNO mora biti upisan na 7 znamenaka (s vodećim nulama ako je kraći)." sqref="C4 C65539 C131075 C196611 C262147 C327683 C393219 C458755 C524291 C589827 C655363 C720899 C786435 C851971 C917507 C983043">
      <formula1>19</formula1>
      <formula2>999999</formula2>
    </dataValidation>
    <dataValidation type="whole" allowBlank="1" showInputMessage="1" showErrorMessage="1" errorTitle="Neispravan unos" error="Poštanski broj mora biti u rangu poštanskih brojeva koji su u primjeni u Republici Hrvatskoj, 10000 do 60000." sqref="C8 C65543 C131079 C196615 C262151 C327687 C393223 C458759 C524295 C589831 C655367 C720903 C786439 C851975 C917511 C983047">
      <formula1>10000</formula1>
      <formula2>60000</formula2>
    </dataValidation>
    <dataValidation type="textLength" allowBlank="1" showErrorMessage="1" errorTitle="Naziv neispravan" error="Naziv korisnika mora imati najmanje 3 a najviše 64 slovnih znakova. Ne upisujte nazive s &quot;navodnicima&quot; i slično." sqref="C6:G6 C65541:G65541 C131077:G131077 C196613:G196613 C262149:G262149 C327685:G327685 C393221:G393221 C458757:G458757 C524293:G524293 C589829:G589829 C655365:G655365 C720901:G720901 C786437:G786437 C851973:G851973 C917509:G917509 C983045:G983045">
      <formula1>1</formula1>
      <formula2>64</formula2>
    </dataValidation>
    <dataValidation type="textLength" allowBlank="1" showErrorMessage="1" errorTitle="Neispravno mjesto" error="Mjesto mora biti upisano, maksimalno 22 slovna mjesta, ne skraćujte nazive mjesta ako naziv ne prelazi 22 slova (primjer: uvijek pišite SLAVONSKI BROD, ne SL. Brod ili Slav. Brod)." sqref="E8:G8 E65543:G65543 E131079:G131079 E196615:G196615 E262151:G262151 E327687:G327687 E393223:G393223 E458759:G458759 E524295:G524295 E589831:G589831 E655367:G655367 E720903:G720903 E786439:G786439 E851975:G851975 E917511:G917511 E983047:G983047">
      <formula1>2</formula1>
      <formula2>22</formula2>
    </dataValidation>
    <dataValidation type="whole" allowBlank="1" showErrorMessage="1" errorTitle="Neispravno upisan matični broj" error="Matični broj upisuje se kao brojčana vrijednost (u granicama matičnih brojeva pirmjenjivih u Hrvatskoj). Upisani matični broj prikazat će se na 8 znamenaka (s vodećim nulama) nakon upisa." sqref="E4 E65539 E131075 E196611 E262147 E327683 E393219 E458755 E524291 E589827 E655363 E720899 E786435 E851971 E917507 E983043">
      <formula1>123455</formula1>
      <formula2>80000000</formula2>
    </dataValidation>
    <dataValidation type="textLength" allowBlank="1" showErrorMessage="1" errorTitle="Neispravna adresa" error="Unesite naziv ulice i kućni broj, moraju imati najmanje 3 a najviše 38 slovnih znakova. Ako je naziv ulice toliko dug, skratite ga da stane u 38 slova." sqref="C10:G10 C65545:G65545 C131081:G131081 C196617:G196617 C262153:G262153 C327689:G327689 C393225:G393225 C458761:G458761 C524297:G524297 C589833:G589833 C655369:G655369 C720905:G720905 C786441:G786441 C851977:G851977 C917513:G917513 C983049:G983049">
      <formula1>3</formula1>
      <formula2>38</formula2>
    </dataValidation>
    <dataValidation type="whole" operator="greaterThanOrEqual" allowBlank="1" showErrorMessage="1" errorTitle="Nedozvoljen unos" error="Dozvoljen je samo upis pozitivnih cijelih brojeva, ako je iznos nula (tj. nema podatka), upišite nulu" sqref="H65609:H65610 H131145:H131146 H196681:H196682 H262217:H262218 H327753:H327754 H393289:H393290 H458825:H458826 H524361:H524362 H589897:H589898 H655433:H655434 H720969:H720970 H786505:H786506 H852041:H852042 H917577:H917578 H983113:H983114 H983061:H983076 H65574:H65599 H131110:H131135 H196646:H196671 H262182:H262207 H327718:H327743 H393254:H393279 H458790:H458815 H524326:H524351 H589862:H589887 H655398:H655423 H720934:H720959 H786470:H786495 H852006:H852031 H917542:H917567 H983078:H983103 H65602:H65607 H131138:H131143 H196674:H196679 H262210:H262215 H327746:H327751 H393282:H393287 H458818:H458823 H524354:H524359 H589890:H589895 H655426:H655431 H720962:H720967 H786498:H786503 H852034:H852039 H917570:H917575 H983106:H983111 H65557:H65572 H131093:H131108 H196629:H196644 H262165:H262180 H327701:H327716 H393237:H393252 H458773:H458788 H524309:H524324 H589845:H589860 H655381:H655396 H720917:H720932 H786453:H786468 H851989:H852004 H917525:H917540 G21:H40 G71:H75 G42:H69 K21:K40 K71:K75 K42:K69">
      <formula1>0</formula1>
    </dataValidation>
    <dataValidation type="textLength" allowBlank="1" showErrorMessage="1" errorTitle="Neispravno ime i prezime osobe" error="Upišite ime i prezime zakonskog predstavnika bez ikakvih titula, funkcija i slično. Dužina teksta zakonskog predstavnika može biti između 6 i 40 slova." sqref="C78:E78 C65613:E65613 C131149:E131149 C196685:E196685 C262221:E262221 C327757:E327757 C393293:E393293 C458829:E458829 C524365:E524365 C589901:E589901 C655437:E655437 C720973:E720973 C786509:E786509 C852045:E852045 C917581:E917581 C983117:E983117">
      <formula1>6</formula1>
      <formula2>40</formula2>
    </dataValidation>
    <dataValidation type="textLength" allowBlank="1" showErrorMessage="1" errorTitle="Neispravno ime i prezime osobe" error="Upišite samo jednu osobu za kontaktiranje i jedan broj telefona (obavezno s pozivnim brojem). Dužina teksta osobe za kontaktiranje može biti između 6 i 40 slova." sqref="C65615:E65615 C131151:E131151 C196687:E196687 C262223:E262223 C327759:E327759 C393295:E393295 C458831:E458831 C524367:E524367 C589903:E589903 C655439:E655439 C720975:E720975 C786511:E786511 C852047:E852047 C917583:E917583 C983119:E983119">
      <formula1>6</formula1>
      <formula2>40</formula2>
    </dataValidation>
    <dataValidation type="textLength" allowBlank="1" showErrorMessage="1" errorTitle="Neispravno ime i prezime osobe" error="Upišite ime i prezime zakonskog predstavnika bez ikakvih titula, funkcija i slično. Dužina teksta zakonskog predstavnika može biti između 6 i 40 slova." sqref="C81:E81 C65617:E65617 C131153:E131153 C196689:E196689 C262225:E262225 C327761:E327761 C393297:E393297 C458833:E458833 C524369:E524369 C589905:E589905 C655441:E655441 C720977:E720977 C786513:E786513 C852049:E852049 C917585:E917585 C983121:E983121">
      <formula1>6</formula1>
      <formula2>100</formula2>
    </dataValidation>
    <dataValidation type="list" allowBlank="1" showInputMessage="1" showErrorMessage="1" errorTitle="Kriva općina" error="Županija i općina se upisuju šifarski (šifrarnik postojećih općina i pripadajućih županija imate na listu ZupOpc)" sqref="C983051 C65547 C131083 C196619 C262155 C327691 C393227 C458763 C524299 C589835 C655371 C720907 C786443 C851979 C917515 C12">
      <formula1>#REF!</formula1>
    </dataValidation>
  </dataValidations>
  <hyperlinks>
    <hyperlink ref="C81" r:id="rId1"/>
  </hyperlinks>
  <pageMargins left="0.7" right="0.7" top="0.75" bottom="0.75" header="0.3" footer="0.3"/>
  <pageSetup paperSize="9" scale="72" fitToHeight="0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Sheet1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Nataša Tramišak</dc:creator>
  <cp:lastModifiedBy>Davorka</cp:lastModifiedBy>
  <cp:lastPrinted>2016-12-07T11:27:29Z</cp:lastPrinted>
  <dcterms:created xsi:type="dcterms:W3CDTF">2015-11-02T14:14:43Z</dcterms:created>
  <dcterms:modified xsi:type="dcterms:W3CDTF">2016-12-12T11:55:58Z</dcterms:modified>
</cp:coreProperties>
</file>